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/>
  <c r="L194"/>
  <c r="J194"/>
  <c r="I194"/>
  <c r="H194"/>
  <c r="G194"/>
  <c r="F194"/>
  <c r="B185"/>
  <c r="L184"/>
  <c r="J184"/>
  <c r="J195" s="1"/>
  <c r="I184"/>
  <c r="I195" s="1"/>
  <c r="H184"/>
  <c r="H195" s="1"/>
  <c r="G184"/>
  <c r="G195" s="1"/>
  <c r="F184"/>
  <c r="F195" s="1"/>
  <c r="B176"/>
  <c r="L175"/>
  <c r="J175"/>
  <c r="I175"/>
  <c r="H175"/>
  <c r="G175"/>
  <c r="F175"/>
  <c r="B166"/>
  <c r="L165"/>
  <c r="J165"/>
  <c r="J176" s="1"/>
  <c r="I165"/>
  <c r="I176" s="1"/>
  <c r="H165"/>
  <c r="H176" s="1"/>
  <c r="G165"/>
  <c r="G176" s="1"/>
  <c r="F165"/>
  <c r="F176" s="1"/>
  <c r="B157"/>
  <c r="L156"/>
  <c r="J156"/>
  <c r="I156"/>
  <c r="H156"/>
  <c r="G156"/>
  <c r="F156"/>
  <c r="B147"/>
  <c r="L146"/>
  <c r="J146"/>
  <c r="J157" s="1"/>
  <c r="I146"/>
  <c r="I157" s="1"/>
  <c r="H146"/>
  <c r="H157" s="1"/>
  <c r="G146"/>
  <c r="G157" s="1"/>
  <c r="F146"/>
  <c r="F157" s="1"/>
  <c r="B138"/>
  <c r="L137"/>
  <c r="J137"/>
  <c r="I137"/>
  <c r="H137"/>
  <c r="G137"/>
  <c r="F137"/>
  <c r="B128"/>
  <c r="L127"/>
  <c r="J127"/>
  <c r="J138" s="1"/>
  <c r="I127"/>
  <c r="I138" s="1"/>
  <c r="H127"/>
  <c r="H138" s="1"/>
  <c r="G127"/>
  <c r="G138" s="1"/>
  <c r="F127"/>
  <c r="F138" s="1"/>
  <c r="B119"/>
  <c r="L118"/>
  <c r="J118"/>
  <c r="I118"/>
  <c r="H118"/>
  <c r="G118"/>
  <c r="F118"/>
  <c r="B109"/>
  <c r="L108"/>
  <c r="J108"/>
  <c r="J119" s="1"/>
  <c r="I108"/>
  <c r="I119" s="1"/>
  <c r="H108"/>
  <c r="H119" s="1"/>
  <c r="G108"/>
  <c r="G119" s="1"/>
  <c r="F108"/>
  <c r="F119" s="1"/>
  <c r="B100"/>
  <c r="L99"/>
  <c r="J99"/>
  <c r="I99"/>
  <c r="H99"/>
  <c r="G99"/>
  <c r="F99"/>
  <c r="B90"/>
  <c r="L89"/>
  <c r="J89"/>
  <c r="J100" s="1"/>
  <c r="I89"/>
  <c r="I100" s="1"/>
  <c r="H89"/>
  <c r="H100" s="1"/>
  <c r="G89"/>
  <c r="G100" s="1"/>
  <c r="F89"/>
  <c r="F100" s="1"/>
  <c r="B81"/>
  <c r="L80"/>
  <c r="J80"/>
  <c r="I80"/>
  <c r="H80"/>
  <c r="G80"/>
  <c r="F80"/>
  <c r="B71"/>
  <c r="L70"/>
  <c r="J70"/>
  <c r="J81" s="1"/>
  <c r="I70"/>
  <c r="I81" s="1"/>
  <c r="H70"/>
  <c r="H81" s="1"/>
  <c r="G70"/>
  <c r="G81" s="1"/>
  <c r="F70"/>
  <c r="F81" s="1"/>
  <c r="B62"/>
  <c r="L61"/>
  <c r="J61"/>
  <c r="I61"/>
  <c r="H61"/>
  <c r="G61"/>
  <c r="F61"/>
  <c r="B52"/>
  <c r="L51"/>
  <c r="L62" s="1"/>
  <c r="J51"/>
  <c r="J62" s="1"/>
  <c r="I51"/>
  <c r="I62" s="1"/>
  <c r="H51"/>
  <c r="H62" s="1"/>
  <c r="G51"/>
  <c r="G62" s="1"/>
  <c r="F51"/>
  <c r="F62" s="1"/>
  <c r="H43"/>
  <c r="B43"/>
  <c r="L42"/>
  <c r="J42"/>
  <c r="I42"/>
  <c r="H42"/>
  <c r="G42"/>
  <c r="F42"/>
  <c r="B33"/>
  <c r="L32"/>
  <c r="L43" s="1"/>
  <c r="J32"/>
  <c r="J43" s="1"/>
  <c r="I32"/>
  <c r="I43" s="1"/>
  <c r="H32"/>
  <c r="G32"/>
  <c r="G43" s="1"/>
  <c r="F32"/>
  <c r="F43" s="1"/>
  <c r="B24"/>
  <c r="L23"/>
  <c r="J23"/>
  <c r="I23"/>
  <c r="H23"/>
  <c r="G23"/>
  <c r="F23"/>
  <c r="B14"/>
  <c r="L13"/>
  <c r="L24" s="1"/>
  <c r="J13"/>
  <c r="J24" s="1"/>
  <c r="I13"/>
  <c r="I24" s="1"/>
  <c r="I196" s="1"/>
  <c r="H13"/>
  <c r="H24" s="1"/>
  <c r="G13"/>
  <c r="G24" s="1"/>
  <c r="G196" s="1"/>
  <c r="F13"/>
  <c r="F24" s="1"/>
  <c r="L195" l="1"/>
  <c r="L176"/>
  <c r="L157"/>
  <c r="L138"/>
  <c r="L119"/>
  <c r="L100"/>
  <c r="L81"/>
  <c r="L196"/>
  <c r="F196"/>
  <c r="H196"/>
  <c r="J196"/>
  <c r="A109"/>
  <c r="A195"/>
  <c r="A185"/>
  <c r="A176"/>
  <c r="A166"/>
  <c r="A157"/>
  <c r="A147"/>
  <c r="A138"/>
  <c r="A128"/>
  <c r="A119"/>
  <c r="A100"/>
  <c r="A90"/>
  <c r="A81"/>
  <c r="A71"/>
  <c r="A62"/>
  <c r="A52"/>
  <c r="A43"/>
  <c r="A33"/>
  <c r="A24"/>
  <c r="A14"/>
</calcChain>
</file>

<file path=xl/sharedStrings.xml><?xml version="1.0" encoding="utf-8"?>
<sst xmlns="http://schemas.openxmlformats.org/spreadsheetml/2006/main" count="284" uniqueCount="99">
  <si>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</si>
  <si>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</si>
  <si>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</si>
  <si>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</si>
  <si>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</si>
  <si>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</si>
  <si>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</si>
  <si>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</si>
  <si>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</si>
  <si>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</si>
  <si>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</si>
  <si>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</si>
  <si>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</si>
  <si>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</si>
  <si>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</si>
  <si>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</si>
  <si>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</si>
  <si>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</si>
  <si>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</si>
  <si>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</si>
  <si>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</si>
  <si>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</si>
  <si>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</si>
  <si>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</si>
  <si>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</si>
  <si>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</si>
  <si>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</si>
  <si>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</si>
  <si>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</si>
  <si>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</si>
  <si>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</si>
  <si>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</si>
  <si>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</si>
  <si>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</si>
  <si>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</si>
  <si>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вермишелевый молочный</t>
  </si>
  <si>
    <t>Какао на молоке</t>
  </si>
  <si>
    <t>Хлеб пшеничный</t>
  </si>
  <si>
    <t>сливочное масло</t>
  </si>
  <si>
    <t>Салат из свежей капусты</t>
  </si>
  <si>
    <t>Суп гороховый на курином бульоне</t>
  </si>
  <si>
    <t>Котлета мясная</t>
  </si>
  <si>
    <t>Картофельное пюре</t>
  </si>
  <si>
    <t>Сок фруктовый</t>
  </si>
  <si>
    <t>Макароны отварные с сыром</t>
  </si>
  <si>
    <t>150/5</t>
  </si>
  <si>
    <t>Кисель фруктовый</t>
  </si>
  <si>
    <t>0,2 0,1 9,6 81</t>
  </si>
  <si>
    <t>Масло сливочное</t>
  </si>
  <si>
    <t>Щи из свежей капусты на курином бульоне</t>
  </si>
  <si>
    <t>Рис отварной с сосиской</t>
  </si>
  <si>
    <t>150/70</t>
  </si>
  <si>
    <t>шоколадная конфета</t>
  </si>
  <si>
    <t>Оладьи со сгущеным молоком</t>
  </si>
  <si>
    <t>150/20</t>
  </si>
  <si>
    <t>Чай с сахаром</t>
  </si>
  <si>
    <t xml:space="preserve"> 0,2 0 6,2 54</t>
  </si>
  <si>
    <t>Суп рыбный</t>
  </si>
  <si>
    <t>Сосиска отварная</t>
  </si>
  <si>
    <t>Овощное рагу с рисом</t>
  </si>
  <si>
    <t>Гречка отварная с маслом и сахаром</t>
  </si>
  <si>
    <t>200\10\5</t>
  </si>
  <si>
    <t>Суп вермишелевый на курином бульоне</t>
  </si>
  <si>
    <t>Макароны с  куриной котлетой</t>
  </si>
  <si>
    <t>200\70</t>
  </si>
  <si>
    <t>Компот из сухофруктов</t>
  </si>
  <si>
    <t>Сдоба</t>
  </si>
  <si>
    <t>Каша манная на молоке</t>
  </si>
  <si>
    <t>Борщ из свежей капусты на курином бульоне</t>
  </si>
  <si>
    <t>Гуляш из куриной грудки</t>
  </si>
  <si>
    <t>Гречка отварная</t>
  </si>
  <si>
    <t>Каша пшеная молочная</t>
  </si>
  <si>
    <t>Рассольник на курином бульоне</t>
  </si>
  <si>
    <t>Картофель тушеный с куриной грудкой</t>
  </si>
  <si>
    <t>Конфета шоколадная</t>
  </si>
  <si>
    <t>Яйцо отварное</t>
  </si>
  <si>
    <t>Винегрет овощной</t>
  </si>
  <si>
    <t>Сыр порционно</t>
  </si>
  <si>
    <t>Суп гречневый на курином бульоне</t>
  </si>
  <si>
    <t>Макароны отварные с куриными фрикадельками</t>
  </si>
  <si>
    <t>150\100</t>
  </si>
  <si>
    <t>Отвар из шиповника</t>
  </si>
  <si>
    <t>150\20</t>
  </si>
  <si>
    <t>0.2</t>
  </si>
  <si>
    <t>Рис отварной с котлетой</t>
  </si>
  <si>
    <t>82.2</t>
  </si>
  <si>
    <t>Макароны отварные с сосиской</t>
  </si>
  <si>
    <t>150\70</t>
  </si>
  <si>
    <t>Плов с куриной грудкой</t>
  </si>
  <si>
    <t>10, 1</t>
  </si>
  <si>
    <t>Каша молочная « Дружба»</t>
  </si>
  <si>
    <t>3, 1</t>
  </si>
  <si>
    <t>34.7</t>
  </si>
  <si>
    <t>Суп с фрикадельками</t>
  </si>
  <si>
    <t>Капуста тушеная с сосисками</t>
  </si>
  <si>
    <t>8, 2</t>
  </si>
  <si>
    <t>директор</t>
  </si>
  <si>
    <t>Астахова Д.С.</t>
  </si>
  <si>
    <t>Цена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</si>
</sst>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/>
    <xf numFmtId="0" fontId="1" fillId="3" borderId="2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7" fillId="0" borderId="13" xfId="0" applyFont="1" applyBorder="1" applyAlignment="1">
      <alignment horizontal="center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1" fillId="0" borderId="0" xfId="0" applyFont="1"/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" fontId="1" fillId="4" borderId="2" xfId="0" applyNumberFormat="1" applyFont="1" applyFill="1" applyBorder="1" applyAlignment="1" applyProtection="1">
      <alignment horizontal="center" vertical="top" wrapText="1"/>
      <protection locked="0"/>
    </xf>
    <xf numFmtId="16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8"/>
      <c r="D1" s="29"/>
      <c r="E1" s="29"/>
      <c r="F1" s="10" t="s">
        <v>16</v>
      </c>
      <c r="G1" s="2" t="s">
        <v>17</v>
      </c>
      <c r="H1" s="30" t="s">
        <v>96</v>
      </c>
      <c r="I1" s="30"/>
      <c r="J1" s="30"/>
      <c r="K1" s="30"/>
    </row>
    <row r="2" spans="1:12" ht="18">
      <c r="A2" s="22" t="s">
        <v>6</v>
      </c>
      <c r="C2" s="2"/>
      <c r="G2" s="2" t="s">
        <v>18</v>
      </c>
      <c r="H2" s="30" t="s">
        <v>97</v>
      </c>
      <c r="I2" s="30"/>
      <c r="J2" s="30"/>
      <c r="K2" s="30"/>
    </row>
    <row r="3" spans="1:12" ht="17.25" customHeight="1">
      <c r="A3" s="4" t="s">
        <v>8</v>
      </c>
      <c r="C3" s="2"/>
      <c r="D3" s="3"/>
      <c r="E3" s="25" t="s">
        <v>9</v>
      </c>
      <c r="G3" s="2" t="s">
        <v>19</v>
      </c>
      <c r="H3" s="63">
        <v>45170</v>
      </c>
      <c r="I3" s="31"/>
      <c r="J3" s="31"/>
      <c r="K3" s="31"/>
    </row>
    <row r="4" spans="1:12" ht="13.5" thickBot="1">
      <c r="C4" s="2"/>
      <c r="D4" s="4"/>
    </row>
    <row r="5" spans="1:12" ht="34.5" thickBot="1">
      <c r="A5" s="26" t="s">
        <v>14</v>
      </c>
      <c r="B5" s="27" t="s">
        <v>15</v>
      </c>
      <c r="C5" s="23" t="s">
        <v>0</v>
      </c>
      <c r="D5" s="23" t="s">
        <v>13</v>
      </c>
      <c r="E5" s="23" t="s">
        <v>12</v>
      </c>
      <c r="F5" s="23" t="s">
        <v>34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64" t="s">
        <v>98</v>
      </c>
    </row>
    <row r="6" spans="1:12" ht="15">
      <c r="A6" s="14">
        <v>1</v>
      </c>
      <c r="B6" s="32">
        <v>1</v>
      </c>
      <c r="C6" s="15" t="s">
        <v>20</v>
      </c>
      <c r="D6" s="5" t="s">
        <v>21</v>
      </c>
      <c r="E6" s="33" t="s">
        <v>35</v>
      </c>
      <c r="F6" s="34">
        <v>200</v>
      </c>
      <c r="G6" s="34">
        <v>2.5</v>
      </c>
      <c r="H6" s="34">
        <v>3.5</v>
      </c>
      <c r="I6" s="34">
        <v>25.8</v>
      </c>
      <c r="J6" s="34">
        <v>288</v>
      </c>
      <c r="K6" s="35"/>
      <c r="L6" s="34">
        <v>10</v>
      </c>
    </row>
    <row r="7" spans="1:12" ht="15">
      <c r="A7" s="16"/>
      <c r="B7" s="36"/>
      <c r="C7" s="9"/>
      <c r="D7" s="37"/>
      <c r="E7" s="38"/>
      <c r="F7" s="39"/>
      <c r="G7" s="39"/>
      <c r="H7" s="39"/>
      <c r="I7" s="39"/>
      <c r="J7" s="39"/>
      <c r="K7" s="40"/>
      <c r="L7" s="39"/>
    </row>
    <row r="8" spans="1:12" ht="15">
      <c r="A8" s="16"/>
      <c r="B8" s="36"/>
      <c r="C8" s="9"/>
      <c r="D8" s="6" t="s">
        <v>22</v>
      </c>
      <c r="E8" s="38" t="s">
        <v>36</v>
      </c>
      <c r="F8" s="39">
        <v>200</v>
      </c>
      <c r="G8" s="39">
        <v>2.9</v>
      </c>
      <c r="H8" s="39">
        <v>2.9</v>
      </c>
      <c r="I8" s="39">
        <v>17.2</v>
      </c>
      <c r="J8" s="39">
        <v>205.6</v>
      </c>
      <c r="K8" s="40"/>
      <c r="L8" s="39">
        <v>5</v>
      </c>
    </row>
    <row r="9" spans="1:12" ht="15">
      <c r="A9" s="16"/>
      <c r="B9" s="36"/>
      <c r="C9" s="9"/>
      <c r="D9" s="6" t="s">
        <v>23</v>
      </c>
      <c r="E9" s="38" t="s">
        <v>37</v>
      </c>
      <c r="F9" s="39">
        <v>30</v>
      </c>
      <c r="G9" s="39">
        <v>10.7</v>
      </c>
      <c r="H9" s="39">
        <v>4.5</v>
      </c>
      <c r="I9" s="39">
        <v>43.5</v>
      </c>
      <c r="J9" s="39">
        <v>82.2</v>
      </c>
      <c r="K9" s="40"/>
      <c r="L9" s="39">
        <v>1</v>
      </c>
    </row>
    <row r="10" spans="1:12" ht="15">
      <c r="A10" s="16"/>
      <c r="B10" s="36"/>
      <c r="C10" s="9"/>
      <c r="D10" s="6" t="s">
        <v>24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6"/>
      <c r="B11" s="36"/>
      <c r="C11" s="9"/>
      <c r="D11" s="37"/>
      <c r="E11" s="38" t="s">
        <v>38</v>
      </c>
      <c r="F11" s="39">
        <v>5</v>
      </c>
      <c r="G11" s="39">
        <v>0.5</v>
      </c>
      <c r="H11" s="39">
        <v>82.2</v>
      </c>
      <c r="I11" s="39">
        <v>0.8</v>
      </c>
      <c r="J11" s="39">
        <v>37.4</v>
      </c>
      <c r="K11" s="40"/>
      <c r="L11" s="39"/>
    </row>
    <row r="12" spans="1:12" ht="15">
      <c r="A12" s="16"/>
      <c r="B12" s="36"/>
      <c r="C12" s="9"/>
      <c r="D12" s="37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17"/>
      <c r="B13" s="41"/>
      <c r="C13" s="7"/>
      <c r="D13" s="42" t="s">
        <v>33</v>
      </c>
      <c r="E13" s="43"/>
      <c r="F13" s="44">
        <f>SUM(F6:F12)</f>
        <v>435</v>
      </c>
      <c r="G13" s="44">
        <f t="shared" ref="G13:J13" si="0">SUM(G6:G12)</f>
        <v>16.600000000000001</v>
      </c>
      <c r="H13" s="44">
        <f t="shared" si="0"/>
        <v>93.100000000000009</v>
      </c>
      <c r="I13" s="44">
        <f t="shared" si="0"/>
        <v>87.3</v>
      </c>
      <c r="J13" s="44">
        <f t="shared" si="0"/>
        <v>613.20000000000005</v>
      </c>
      <c r="K13" s="45"/>
      <c r="L13" s="44">
        <f t="shared" ref="L13" si="1">SUM(L6:L12)</f>
        <v>16</v>
      </c>
    </row>
    <row r="14" spans="1:12" ht="15">
      <c r="A14" s="18">
        <f>A6</f>
        <v>1</v>
      </c>
      <c r="B14" s="46">
        <f>B6</f>
        <v>1</v>
      </c>
      <c r="C14" s="8" t="s">
        <v>25</v>
      </c>
      <c r="D14" s="6" t="s">
        <v>26</v>
      </c>
      <c r="E14" s="38" t="s">
        <v>39</v>
      </c>
      <c r="F14" s="39"/>
      <c r="G14" s="39"/>
      <c r="H14" s="39"/>
      <c r="I14" s="39"/>
      <c r="J14" s="39"/>
      <c r="K14" s="40"/>
      <c r="L14" s="39">
        <v>11</v>
      </c>
    </row>
    <row r="15" spans="1:12" ht="15">
      <c r="A15" s="16"/>
      <c r="B15" s="36"/>
      <c r="C15" s="9"/>
      <c r="D15" s="6" t="s">
        <v>27</v>
      </c>
      <c r="E15" s="38" t="s">
        <v>40</v>
      </c>
      <c r="F15" s="39">
        <v>250</v>
      </c>
      <c r="G15" s="39">
        <v>3.7</v>
      </c>
      <c r="H15" s="39">
        <v>3.1</v>
      </c>
      <c r="I15" s="39">
        <v>7.7</v>
      </c>
      <c r="J15" s="39">
        <v>292.25</v>
      </c>
      <c r="K15" s="40"/>
      <c r="L15" s="39">
        <v>16</v>
      </c>
    </row>
    <row r="16" spans="1:12" ht="15">
      <c r="A16" s="16"/>
      <c r="B16" s="36"/>
      <c r="C16" s="9"/>
      <c r="D16" s="6" t="s">
        <v>28</v>
      </c>
      <c r="E16" s="38" t="s">
        <v>41</v>
      </c>
      <c r="F16" s="39">
        <v>80</v>
      </c>
      <c r="G16" s="39">
        <v>11.8</v>
      </c>
      <c r="H16" s="39">
        <v>6.1</v>
      </c>
      <c r="I16" s="39">
        <v>2.7</v>
      </c>
      <c r="J16" s="39">
        <v>90.24</v>
      </c>
      <c r="K16" s="40"/>
      <c r="L16" s="39">
        <v>22</v>
      </c>
    </row>
    <row r="17" spans="1:12" ht="15">
      <c r="A17" s="16"/>
      <c r="B17" s="36"/>
      <c r="C17" s="9"/>
      <c r="D17" s="6" t="s">
        <v>29</v>
      </c>
      <c r="E17" s="38" t="s">
        <v>42</v>
      </c>
      <c r="F17" s="39">
        <v>200</v>
      </c>
      <c r="G17" s="39">
        <v>1.9</v>
      </c>
      <c r="H17" s="39">
        <v>4.2</v>
      </c>
      <c r="I17" s="39">
        <v>16.8</v>
      </c>
      <c r="J17" s="39">
        <v>226</v>
      </c>
      <c r="K17" s="40"/>
      <c r="L17" s="39">
        <v>15</v>
      </c>
    </row>
    <row r="18" spans="1:12" ht="15">
      <c r="A18" s="16"/>
      <c r="B18" s="36"/>
      <c r="C18" s="9"/>
      <c r="D18" s="6" t="s">
        <v>30</v>
      </c>
      <c r="E18" s="38" t="s">
        <v>43</v>
      </c>
      <c r="F18" s="39">
        <v>200</v>
      </c>
      <c r="G18" s="39">
        <v>0.5</v>
      </c>
      <c r="H18" s="39">
        <v>0.1</v>
      </c>
      <c r="I18" s="39">
        <v>10.1</v>
      </c>
      <c r="J18" s="39">
        <v>92</v>
      </c>
      <c r="K18" s="40"/>
      <c r="L18" s="39">
        <v>13</v>
      </c>
    </row>
    <row r="19" spans="1:12" ht="15">
      <c r="A19" s="16"/>
      <c r="B19" s="36"/>
      <c r="C19" s="9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16"/>
      <c r="B20" s="36"/>
      <c r="C20" s="9"/>
      <c r="D20" s="6" t="s">
        <v>32</v>
      </c>
      <c r="E20" s="38" t="s">
        <v>37</v>
      </c>
      <c r="F20" s="39">
        <v>30</v>
      </c>
      <c r="G20" s="39">
        <v>10.7</v>
      </c>
      <c r="H20" s="39">
        <v>4.5</v>
      </c>
      <c r="I20" s="39">
        <v>43.5</v>
      </c>
      <c r="J20" s="39">
        <v>82.2</v>
      </c>
      <c r="K20" s="40"/>
      <c r="L20" s="39">
        <v>3</v>
      </c>
    </row>
    <row r="21" spans="1:12" ht="15">
      <c r="A21" s="16"/>
      <c r="B21" s="36"/>
      <c r="C21" s="9"/>
      <c r="D21" s="37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16"/>
      <c r="B22" s="36"/>
      <c r="C22" s="9"/>
      <c r="D22" s="37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17"/>
      <c r="B23" s="41"/>
      <c r="C23" s="7"/>
      <c r="D23" s="42" t="s">
        <v>33</v>
      </c>
      <c r="E23" s="43"/>
      <c r="F23" s="44">
        <f>SUM(F14:F22)</f>
        <v>760</v>
      </c>
      <c r="G23" s="44">
        <f t="shared" ref="G23:J23" si="2">SUM(G14:G22)</f>
        <v>28.599999999999998</v>
      </c>
      <c r="H23" s="44">
        <f t="shared" si="2"/>
        <v>18</v>
      </c>
      <c r="I23" s="44">
        <f t="shared" si="2"/>
        <v>80.800000000000011</v>
      </c>
      <c r="J23" s="44">
        <f t="shared" si="2"/>
        <v>782.69</v>
      </c>
      <c r="K23" s="45"/>
      <c r="L23" s="44">
        <f t="shared" ref="L23" si="3">SUM(L14:L22)</f>
        <v>80</v>
      </c>
    </row>
    <row r="24" spans="1:12" ht="15.75" customHeight="1" thickBot="1">
      <c r="A24" s="20">
        <f>A6</f>
        <v>1</v>
      </c>
      <c r="B24" s="47">
        <f>B6</f>
        <v>1</v>
      </c>
      <c r="C24" s="48" t="s">
        <v>4</v>
      </c>
      <c r="D24" s="49"/>
      <c r="E24" s="50"/>
      <c r="F24" s="51">
        <f>F13+F23</f>
        <v>1195</v>
      </c>
      <c r="G24" s="51">
        <f t="shared" ref="G24:J24" si="4">G13+G23</f>
        <v>45.2</v>
      </c>
      <c r="H24" s="51">
        <f t="shared" si="4"/>
        <v>111.10000000000001</v>
      </c>
      <c r="I24" s="51">
        <f t="shared" si="4"/>
        <v>168.10000000000002</v>
      </c>
      <c r="J24" s="51">
        <f t="shared" si="4"/>
        <v>1395.89</v>
      </c>
      <c r="K24" s="51"/>
      <c r="L24" s="51">
        <f t="shared" ref="L24" si="5">L13+L23</f>
        <v>96</v>
      </c>
    </row>
    <row r="25" spans="1:12" ht="15">
      <c r="A25" s="12">
        <v>1</v>
      </c>
      <c r="B25" s="36">
        <v>2</v>
      </c>
      <c r="C25" s="15" t="s">
        <v>20</v>
      </c>
      <c r="D25" s="5" t="s">
        <v>21</v>
      </c>
      <c r="E25" s="33" t="s">
        <v>44</v>
      </c>
      <c r="F25" s="34" t="s">
        <v>45</v>
      </c>
      <c r="G25" s="34">
        <v>12.5</v>
      </c>
      <c r="H25" s="34">
        <v>14.5</v>
      </c>
      <c r="I25" s="34">
        <v>40.5</v>
      </c>
      <c r="J25" s="34">
        <v>513</v>
      </c>
      <c r="K25" s="35"/>
      <c r="L25" s="34">
        <v>12</v>
      </c>
    </row>
    <row r="26" spans="1:12" ht="15">
      <c r="A26" s="12"/>
      <c r="B26" s="36"/>
      <c r="C26" s="9"/>
      <c r="D26" s="37"/>
      <c r="E26" s="38"/>
      <c r="F26" s="39"/>
      <c r="G26" s="39"/>
      <c r="H26" s="39"/>
      <c r="I26" s="39"/>
      <c r="J26" s="39"/>
      <c r="K26" s="40"/>
      <c r="L26" s="39"/>
    </row>
    <row r="27" spans="1:12" ht="25.5">
      <c r="A27" s="12"/>
      <c r="B27" s="36"/>
      <c r="C27" s="9"/>
      <c r="D27" s="6" t="s">
        <v>22</v>
      </c>
      <c r="E27" s="38" t="s">
        <v>46</v>
      </c>
      <c r="F27" s="39">
        <v>200</v>
      </c>
      <c r="G27" s="39" t="s">
        <v>47</v>
      </c>
      <c r="H27" s="39">
        <v>0.1</v>
      </c>
      <c r="I27" s="39">
        <v>9.6</v>
      </c>
      <c r="J27" s="39">
        <v>81</v>
      </c>
      <c r="K27" s="40"/>
      <c r="L27" s="39">
        <v>1</v>
      </c>
    </row>
    <row r="28" spans="1:12" ht="15">
      <c r="A28" s="12"/>
      <c r="B28" s="36"/>
      <c r="C28" s="9"/>
      <c r="D28" s="6" t="s">
        <v>23</v>
      </c>
      <c r="E28" s="38" t="s">
        <v>37</v>
      </c>
      <c r="F28" s="39">
        <v>30</v>
      </c>
      <c r="G28" s="39">
        <v>10.7</v>
      </c>
      <c r="H28" s="39">
        <v>4.5</v>
      </c>
      <c r="I28" s="39">
        <v>43.5</v>
      </c>
      <c r="J28" s="39">
        <v>82.2</v>
      </c>
      <c r="K28" s="40"/>
      <c r="L28" s="39">
        <v>1</v>
      </c>
    </row>
    <row r="29" spans="1:12" ht="15">
      <c r="A29" s="12"/>
      <c r="B29" s="36"/>
      <c r="C29" s="9"/>
      <c r="D29" s="6" t="s">
        <v>24</v>
      </c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2"/>
      <c r="B30" s="36"/>
      <c r="C30" s="9"/>
      <c r="D30" s="37"/>
      <c r="E30" s="38" t="s">
        <v>48</v>
      </c>
      <c r="F30" s="39">
        <v>5</v>
      </c>
      <c r="G30" s="39">
        <v>0.5</v>
      </c>
      <c r="H30" s="39">
        <v>82.2</v>
      </c>
      <c r="I30" s="39">
        <v>0.8</v>
      </c>
      <c r="J30" s="39">
        <v>37.4</v>
      </c>
      <c r="K30" s="40"/>
      <c r="L30" s="39">
        <v>2</v>
      </c>
    </row>
    <row r="31" spans="1:12" ht="15">
      <c r="A31" s="12"/>
      <c r="B31" s="36"/>
      <c r="C31" s="9"/>
      <c r="D31" s="37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3"/>
      <c r="B32" s="41"/>
      <c r="C32" s="7"/>
      <c r="D32" s="42" t="s">
        <v>33</v>
      </c>
      <c r="E32" s="43"/>
      <c r="F32" s="44">
        <f>SUM(F25:F31)</f>
        <v>235</v>
      </c>
      <c r="G32" s="44">
        <f t="shared" ref="G32:L32" si="6">SUM(G25:G31)</f>
        <v>23.7</v>
      </c>
      <c r="H32" s="44">
        <f t="shared" si="6"/>
        <v>101.30000000000001</v>
      </c>
      <c r="I32" s="44">
        <f t="shared" si="6"/>
        <v>94.399999999999991</v>
      </c>
      <c r="J32" s="44">
        <f t="shared" si="6"/>
        <v>713.6</v>
      </c>
      <c r="K32" s="45"/>
      <c r="L32" s="44">
        <f t="shared" si="6"/>
        <v>16</v>
      </c>
    </row>
    <row r="33" spans="1:12" ht="15">
      <c r="A33" s="11">
        <f>A25</f>
        <v>1</v>
      </c>
      <c r="B33" s="46">
        <f>B25</f>
        <v>2</v>
      </c>
      <c r="C33" s="8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2"/>
      <c r="B34" s="36"/>
      <c r="C34" s="9"/>
      <c r="D34" s="6" t="s">
        <v>27</v>
      </c>
      <c r="E34" s="38" t="s">
        <v>49</v>
      </c>
      <c r="F34" s="39">
        <v>250</v>
      </c>
      <c r="G34" s="39">
        <v>2.1</v>
      </c>
      <c r="H34" s="39">
        <v>1.9</v>
      </c>
      <c r="I34" s="39">
        <v>2.9</v>
      </c>
      <c r="J34" s="39">
        <v>95.5</v>
      </c>
      <c r="K34" s="40"/>
      <c r="L34" s="39">
        <v>20</v>
      </c>
    </row>
    <row r="35" spans="1:12" ht="15">
      <c r="A35" s="12"/>
      <c r="B35" s="36"/>
      <c r="C35" s="9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2"/>
      <c r="B36" s="36"/>
      <c r="C36" s="9"/>
      <c r="D36" s="6" t="s">
        <v>29</v>
      </c>
      <c r="E36" s="38" t="s">
        <v>50</v>
      </c>
      <c r="F36" s="39" t="s">
        <v>51</v>
      </c>
      <c r="G36" s="39">
        <v>6</v>
      </c>
      <c r="H36" s="39">
        <v>15.9</v>
      </c>
      <c r="I36" s="39">
        <v>14.1</v>
      </c>
      <c r="J36" s="39">
        <v>337.95</v>
      </c>
      <c r="K36" s="40"/>
      <c r="L36" s="39">
        <v>38</v>
      </c>
    </row>
    <row r="37" spans="1:12" ht="15">
      <c r="A37" s="12"/>
      <c r="B37" s="36"/>
      <c r="C37" s="9"/>
      <c r="D37" s="6" t="s">
        <v>30</v>
      </c>
      <c r="E37" s="38" t="s">
        <v>43</v>
      </c>
      <c r="F37" s="39">
        <v>200</v>
      </c>
      <c r="G37" s="39">
        <v>0.5</v>
      </c>
      <c r="H37" s="39">
        <v>0.1</v>
      </c>
      <c r="I37" s="39">
        <v>10.1</v>
      </c>
      <c r="J37" s="39">
        <v>92</v>
      </c>
      <c r="K37" s="40"/>
      <c r="L37" s="39">
        <v>13</v>
      </c>
    </row>
    <row r="38" spans="1:12" ht="15">
      <c r="A38" s="12"/>
      <c r="B38" s="36"/>
      <c r="C38" s="9"/>
      <c r="D38" s="6" t="s">
        <v>31</v>
      </c>
      <c r="E38" s="38" t="s">
        <v>37</v>
      </c>
      <c r="F38" s="39">
        <v>30</v>
      </c>
      <c r="G38" s="39">
        <v>10.7</v>
      </c>
      <c r="H38" s="39">
        <v>4.5</v>
      </c>
      <c r="I38" s="39">
        <v>43.5</v>
      </c>
      <c r="J38" s="39">
        <v>82.2</v>
      </c>
      <c r="K38" s="40"/>
      <c r="L38" s="39">
        <v>5</v>
      </c>
    </row>
    <row r="39" spans="1:12" ht="15">
      <c r="A39" s="12"/>
      <c r="B39" s="36"/>
      <c r="C39" s="9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2"/>
      <c r="B40" s="36"/>
      <c r="C40" s="9"/>
      <c r="D40" s="37"/>
      <c r="E40" s="38" t="s">
        <v>52</v>
      </c>
      <c r="F40" s="39">
        <v>20</v>
      </c>
      <c r="G40" s="39">
        <v>2.5</v>
      </c>
      <c r="H40" s="39">
        <v>23</v>
      </c>
      <c r="I40" s="39">
        <v>57</v>
      </c>
      <c r="J40" s="39">
        <v>89</v>
      </c>
      <c r="K40" s="40"/>
      <c r="L40" s="39">
        <v>4</v>
      </c>
    </row>
    <row r="41" spans="1:12" ht="15">
      <c r="A41" s="12"/>
      <c r="B41" s="36"/>
      <c r="C41" s="9"/>
      <c r="D41" s="37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3"/>
      <c r="B42" s="41"/>
      <c r="C42" s="7"/>
      <c r="D42" s="42" t="s">
        <v>33</v>
      </c>
      <c r="E42" s="43"/>
      <c r="F42" s="44">
        <f>SUM(F33:F41)</f>
        <v>500</v>
      </c>
      <c r="G42" s="44">
        <f t="shared" ref="G42:L42" si="7">SUM(G33:G41)</f>
        <v>21.799999999999997</v>
      </c>
      <c r="H42" s="44">
        <f t="shared" si="7"/>
        <v>45.400000000000006</v>
      </c>
      <c r="I42" s="44">
        <f t="shared" si="7"/>
        <v>127.6</v>
      </c>
      <c r="J42" s="44">
        <f t="shared" si="7"/>
        <v>696.65000000000009</v>
      </c>
      <c r="K42" s="45"/>
      <c r="L42" s="44">
        <f t="shared" si="7"/>
        <v>80</v>
      </c>
    </row>
    <row r="43" spans="1:12" ht="15.75" customHeight="1" thickBot="1">
      <c r="A43" s="21">
        <f>A25</f>
        <v>1</v>
      </c>
      <c r="B43" s="52">
        <f>B25</f>
        <v>2</v>
      </c>
      <c r="C43" s="48" t="s">
        <v>4</v>
      </c>
      <c r="D43" s="49"/>
      <c r="E43" s="50"/>
      <c r="F43" s="51">
        <f>F32+F42</f>
        <v>735</v>
      </c>
      <c r="G43" s="51">
        <f t="shared" ref="G43:L43" si="8">G32+G42</f>
        <v>45.5</v>
      </c>
      <c r="H43" s="51">
        <f t="shared" si="8"/>
        <v>146.70000000000002</v>
      </c>
      <c r="I43" s="51">
        <f t="shared" si="8"/>
        <v>222</v>
      </c>
      <c r="J43" s="51">
        <f t="shared" si="8"/>
        <v>1410.25</v>
      </c>
      <c r="K43" s="51"/>
      <c r="L43" s="51">
        <f t="shared" si="8"/>
        <v>96</v>
      </c>
    </row>
    <row r="44" spans="1:12" ht="15">
      <c r="A44" s="14">
        <v>1</v>
      </c>
      <c r="B44" s="32">
        <v>3</v>
      </c>
      <c r="C44" s="15" t="s">
        <v>20</v>
      </c>
      <c r="D44" s="5" t="s">
        <v>21</v>
      </c>
      <c r="E44" s="33" t="s">
        <v>53</v>
      </c>
      <c r="F44" s="34" t="s">
        <v>54</v>
      </c>
      <c r="G44" s="34">
        <v>7.3</v>
      </c>
      <c r="H44" s="34">
        <v>8.8000000000000007</v>
      </c>
      <c r="I44" s="34">
        <v>34.799999999999997</v>
      </c>
      <c r="J44" s="34">
        <v>365.1</v>
      </c>
      <c r="K44" s="35"/>
      <c r="L44" s="34">
        <v>14</v>
      </c>
    </row>
    <row r="45" spans="1:12" ht="15">
      <c r="A45" s="16"/>
      <c r="B45" s="36"/>
      <c r="C45" s="9"/>
      <c r="D45" s="37"/>
      <c r="E45" s="38"/>
      <c r="F45" s="39"/>
      <c r="G45" s="39"/>
      <c r="H45" s="39"/>
      <c r="I45" s="39"/>
      <c r="J45" s="39"/>
      <c r="K45" s="40"/>
      <c r="L45" s="39"/>
    </row>
    <row r="46" spans="1:12" ht="25.5">
      <c r="A46" s="16"/>
      <c r="B46" s="36"/>
      <c r="C46" s="9"/>
      <c r="D46" s="6" t="s">
        <v>22</v>
      </c>
      <c r="E46" s="38" t="s">
        <v>55</v>
      </c>
      <c r="F46" s="39">
        <v>200</v>
      </c>
      <c r="G46" s="39" t="s">
        <v>56</v>
      </c>
      <c r="H46" s="39">
        <v>0.6</v>
      </c>
      <c r="I46" s="39">
        <v>2</v>
      </c>
      <c r="J46" s="39">
        <v>54</v>
      </c>
      <c r="K46" s="40"/>
      <c r="L46" s="39">
        <v>2</v>
      </c>
    </row>
    <row r="47" spans="1:12" ht="15">
      <c r="A47" s="16"/>
      <c r="B47" s="36"/>
      <c r="C47" s="9"/>
      <c r="D47" s="6" t="s">
        <v>23</v>
      </c>
      <c r="E47" s="38"/>
      <c r="F47" s="39"/>
      <c r="G47" s="39"/>
      <c r="H47" s="39"/>
      <c r="I47" s="39"/>
      <c r="J47" s="39"/>
      <c r="K47" s="40"/>
      <c r="L47" s="39"/>
    </row>
    <row r="48" spans="1:12" ht="15">
      <c r="A48" s="16"/>
      <c r="B48" s="36"/>
      <c r="C48" s="9"/>
      <c r="D48" s="6" t="s">
        <v>24</v>
      </c>
      <c r="E48" s="38"/>
      <c r="F48" s="39"/>
      <c r="G48" s="39"/>
      <c r="H48" s="39"/>
      <c r="I48" s="39"/>
      <c r="J48" s="39"/>
      <c r="K48" s="40"/>
      <c r="L48" s="39"/>
    </row>
    <row r="49" spans="1:12" ht="15">
      <c r="A49" s="16"/>
      <c r="B49" s="36"/>
      <c r="C49" s="9"/>
      <c r="D49" s="37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16"/>
      <c r="B50" s="36"/>
      <c r="C50" s="9"/>
      <c r="D50" s="37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17"/>
      <c r="B51" s="41"/>
      <c r="C51" s="7"/>
      <c r="D51" s="42" t="s">
        <v>33</v>
      </c>
      <c r="E51" s="43"/>
      <c r="F51" s="44">
        <f>SUM(F44:F50)</f>
        <v>200</v>
      </c>
      <c r="G51" s="44">
        <f t="shared" ref="G51:L51" si="9">SUM(G44:G50)</f>
        <v>7.3</v>
      </c>
      <c r="H51" s="44">
        <f t="shared" si="9"/>
        <v>9.4</v>
      </c>
      <c r="I51" s="44">
        <f t="shared" si="9"/>
        <v>36.799999999999997</v>
      </c>
      <c r="J51" s="44">
        <f t="shared" si="9"/>
        <v>419.1</v>
      </c>
      <c r="K51" s="45"/>
      <c r="L51" s="44">
        <f t="shared" si="9"/>
        <v>16</v>
      </c>
    </row>
    <row r="52" spans="1:12" ht="15">
      <c r="A52" s="18">
        <f>A44</f>
        <v>1</v>
      </c>
      <c r="B52" s="46">
        <f>B44</f>
        <v>3</v>
      </c>
      <c r="C52" s="8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16"/>
      <c r="B53" s="36"/>
      <c r="C53" s="9"/>
      <c r="D53" s="6" t="s">
        <v>27</v>
      </c>
      <c r="E53" s="38" t="s">
        <v>57</v>
      </c>
      <c r="F53" s="39">
        <v>250</v>
      </c>
      <c r="G53" s="39">
        <v>1.9</v>
      </c>
      <c r="H53" s="39">
        <v>1.5</v>
      </c>
      <c r="I53" s="39">
        <v>3.4</v>
      </c>
      <c r="J53" s="39">
        <v>86.5</v>
      </c>
      <c r="K53" s="40"/>
      <c r="L53" s="39">
        <v>19</v>
      </c>
    </row>
    <row r="54" spans="1:12" ht="15">
      <c r="A54" s="16"/>
      <c r="B54" s="36"/>
      <c r="C54" s="9"/>
      <c r="D54" s="6" t="s">
        <v>28</v>
      </c>
      <c r="E54" s="38" t="s">
        <v>58</v>
      </c>
      <c r="F54" s="39">
        <v>80</v>
      </c>
      <c r="G54" s="39">
        <v>11</v>
      </c>
      <c r="H54" s="39">
        <v>23.9</v>
      </c>
      <c r="I54" s="39">
        <v>0.4</v>
      </c>
      <c r="J54" s="39">
        <v>208.8</v>
      </c>
      <c r="K54" s="40"/>
      <c r="L54" s="39">
        <v>20</v>
      </c>
    </row>
    <row r="55" spans="1:12" ht="15">
      <c r="A55" s="16"/>
      <c r="B55" s="36"/>
      <c r="C55" s="9"/>
      <c r="D55" s="6" t="s">
        <v>29</v>
      </c>
      <c r="E55" s="38" t="s">
        <v>59</v>
      </c>
      <c r="F55" s="39">
        <v>250</v>
      </c>
      <c r="G55" s="39">
        <v>3</v>
      </c>
      <c r="H55" s="39">
        <v>5.3</v>
      </c>
      <c r="I55" s="39">
        <v>12.7</v>
      </c>
      <c r="J55" s="39">
        <v>295</v>
      </c>
      <c r="K55" s="40"/>
      <c r="L55" s="39">
        <v>25</v>
      </c>
    </row>
    <row r="56" spans="1:12" ht="15">
      <c r="A56" s="16"/>
      <c r="B56" s="36"/>
      <c r="C56" s="9"/>
      <c r="D56" s="6" t="s">
        <v>30</v>
      </c>
      <c r="E56" s="38" t="s">
        <v>43</v>
      </c>
      <c r="F56" s="39">
        <v>200</v>
      </c>
      <c r="G56" s="39">
        <v>0.5</v>
      </c>
      <c r="H56" s="39">
        <v>0.1</v>
      </c>
      <c r="I56" s="39">
        <v>10.1</v>
      </c>
      <c r="J56" s="39">
        <v>92</v>
      </c>
      <c r="K56" s="40"/>
      <c r="L56" s="39">
        <v>13</v>
      </c>
    </row>
    <row r="57" spans="1:12" ht="15">
      <c r="A57" s="16"/>
      <c r="B57" s="36"/>
      <c r="C57" s="9"/>
      <c r="D57" s="6" t="s">
        <v>31</v>
      </c>
      <c r="E57" s="53" t="s">
        <v>37</v>
      </c>
      <c r="F57" s="39">
        <v>30</v>
      </c>
      <c r="G57" s="39">
        <v>10.7</v>
      </c>
      <c r="H57" s="39">
        <v>4.5</v>
      </c>
      <c r="I57" s="39">
        <v>43.5</v>
      </c>
      <c r="J57" s="39">
        <v>82.2</v>
      </c>
      <c r="K57" s="40"/>
      <c r="L57" s="39">
        <v>3</v>
      </c>
    </row>
    <row r="58" spans="1:12" ht="15">
      <c r="A58" s="16"/>
      <c r="B58" s="36"/>
      <c r="C58" s="9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16"/>
      <c r="B59" s="36"/>
      <c r="C59" s="9"/>
      <c r="D59" s="37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16"/>
      <c r="B60" s="36"/>
      <c r="C60" s="9"/>
      <c r="D60" s="37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17"/>
      <c r="B61" s="41"/>
      <c r="C61" s="7"/>
      <c r="D61" s="42" t="s">
        <v>33</v>
      </c>
      <c r="E61" s="43"/>
      <c r="F61" s="44">
        <f>SUM(F52:F60)</f>
        <v>810</v>
      </c>
      <c r="G61" s="44">
        <f t="shared" ref="G61:L61" si="10">SUM(G52:G60)</f>
        <v>27.099999999999998</v>
      </c>
      <c r="H61" s="44">
        <f t="shared" si="10"/>
        <v>35.299999999999997</v>
      </c>
      <c r="I61" s="44">
        <f t="shared" si="10"/>
        <v>70.099999999999994</v>
      </c>
      <c r="J61" s="44">
        <f t="shared" si="10"/>
        <v>764.5</v>
      </c>
      <c r="K61" s="45"/>
      <c r="L61" s="44">
        <f t="shared" si="10"/>
        <v>80</v>
      </c>
    </row>
    <row r="62" spans="1:12" ht="15.75" customHeight="1" thickBot="1">
      <c r="A62" s="20">
        <f>A44</f>
        <v>1</v>
      </c>
      <c r="B62" s="47">
        <f>B44</f>
        <v>3</v>
      </c>
      <c r="C62" s="48" t="s">
        <v>4</v>
      </c>
      <c r="D62" s="49"/>
      <c r="E62" s="50"/>
      <c r="F62" s="51">
        <f>F51+F61</f>
        <v>1010</v>
      </c>
      <c r="G62" s="51">
        <f t="shared" ref="G62:L62" si="11">G51+G61</f>
        <v>34.4</v>
      </c>
      <c r="H62" s="51">
        <f t="shared" si="11"/>
        <v>44.699999999999996</v>
      </c>
      <c r="I62" s="51">
        <f t="shared" si="11"/>
        <v>106.89999999999999</v>
      </c>
      <c r="J62" s="51">
        <f t="shared" si="11"/>
        <v>1183.5999999999999</v>
      </c>
      <c r="K62" s="51"/>
      <c r="L62" s="51">
        <f t="shared" si="11"/>
        <v>96</v>
      </c>
    </row>
    <row r="63" spans="1:12" ht="15">
      <c r="A63" s="14">
        <v>1</v>
      </c>
      <c r="B63" s="32">
        <v>4</v>
      </c>
      <c r="C63" s="15" t="s">
        <v>20</v>
      </c>
      <c r="D63" s="5" t="s">
        <v>21</v>
      </c>
      <c r="E63" s="33" t="s">
        <v>60</v>
      </c>
      <c r="F63" s="34" t="s">
        <v>61</v>
      </c>
      <c r="G63" s="34">
        <v>3.9</v>
      </c>
      <c r="H63" s="34">
        <v>2.7</v>
      </c>
      <c r="I63" s="34">
        <v>31.9</v>
      </c>
      <c r="J63" s="34">
        <v>255.6</v>
      </c>
      <c r="K63" s="35"/>
      <c r="L63" s="34">
        <v>10</v>
      </c>
    </row>
    <row r="64" spans="1:12" ht="15">
      <c r="A64" s="16"/>
      <c r="B64" s="36"/>
      <c r="C64" s="9"/>
      <c r="D64" s="37"/>
      <c r="E64" s="38"/>
      <c r="F64" s="39"/>
      <c r="G64" s="39"/>
      <c r="H64" s="39"/>
      <c r="I64" s="39"/>
      <c r="J64" s="39"/>
      <c r="K64" s="40"/>
      <c r="L64" s="39"/>
    </row>
    <row r="65" spans="1:12" ht="15">
      <c r="A65" s="16"/>
      <c r="B65" s="36"/>
      <c r="C65" s="9"/>
      <c r="D65" s="6" t="s">
        <v>22</v>
      </c>
      <c r="E65" s="38" t="s">
        <v>36</v>
      </c>
      <c r="F65" s="39">
        <v>200</v>
      </c>
      <c r="G65" s="39">
        <v>2.9</v>
      </c>
      <c r="H65" s="39">
        <v>2.9</v>
      </c>
      <c r="I65" s="39">
        <v>17.2</v>
      </c>
      <c r="J65" s="39">
        <v>205.6</v>
      </c>
      <c r="K65" s="40"/>
      <c r="L65" s="39">
        <v>4</v>
      </c>
    </row>
    <row r="66" spans="1:12" ht="15">
      <c r="A66" s="16"/>
      <c r="B66" s="36"/>
      <c r="C66" s="9"/>
      <c r="D66" s="6" t="s">
        <v>23</v>
      </c>
      <c r="E66" s="38" t="s">
        <v>37</v>
      </c>
      <c r="F66" s="39">
        <v>30</v>
      </c>
      <c r="G66" s="39">
        <v>10.7</v>
      </c>
      <c r="H66" s="39">
        <v>4.5</v>
      </c>
      <c r="I66" s="39">
        <v>43.5</v>
      </c>
      <c r="J66" s="39">
        <v>82.2</v>
      </c>
      <c r="K66" s="40"/>
      <c r="L66" s="39">
        <v>2</v>
      </c>
    </row>
    <row r="67" spans="1:12" ht="15">
      <c r="A67" s="16"/>
      <c r="B67" s="36"/>
      <c r="C67" s="9"/>
      <c r="D67" s="6" t="s">
        <v>24</v>
      </c>
      <c r="E67" s="38"/>
      <c r="F67" s="39"/>
      <c r="G67" s="39"/>
      <c r="H67" s="39"/>
      <c r="I67" s="39"/>
      <c r="J67" s="39"/>
      <c r="K67" s="40"/>
      <c r="L67" s="39"/>
    </row>
    <row r="68" spans="1:12" ht="15">
      <c r="A68" s="16"/>
      <c r="B68" s="36"/>
      <c r="C68" s="9"/>
      <c r="D68" s="37"/>
      <c r="E68" s="38"/>
      <c r="F68" s="39"/>
      <c r="G68" s="39"/>
      <c r="H68" s="39"/>
      <c r="I68" s="39"/>
      <c r="J68" s="39"/>
      <c r="K68" s="40"/>
      <c r="L68" s="39"/>
    </row>
    <row r="69" spans="1:12" ht="15">
      <c r="A69" s="16"/>
      <c r="B69" s="36"/>
      <c r="C69" s="9"/>
      <c r="D69" s="37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17"/>
      <c r="B70" s="41"/>
      <c r="C70" s="7"/>
      <c r="D70" s="42" t="s">
        <v>33</v>
      </c>
      <c r="E70" s="43"/>
      <c r="F70" s="44">
        <f>SUM(F63:F69)</f>
        <v>230</v>
      </c>
      <c r="G70" s="44">
        <f t="shared" ref="G70:L70" si="12">SUM(G63:G69)</f>
        <v>17.5</v>
      </c>
      <c r="H70" s="44">
        <f t="shared" si="12"/>
        <v>10.1</v>
      </c>
      <c r="I70" s="44">
        <f t="shared" si="12"/>
        <v>92.6</v>
      </c>
      <c r="J70" s="44">
        <f t="shared" si="12"/>
        <v>543.4</v>
      </c>
      <c r="K70" s="45"/>
      <c r="L70" s="44">
        <f t="shared" si="12"/>
        <v>16</v>
      </c>
    </row>
    <row r="71" spans="1:12" ht="15">
      <c r="A71" s="18">
        <f>A63</f>
        <v>1</v>
      </c>
      <c r="B71" s="46">
        <f>B63</f>
        <v>4</v>
      </c>
      <c r="C71" s="8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16"/>
      <c r="B72" s="36"/>
      <c r="C72" s="9"/>
      <c r="D72" s="6" t="s">
        <v>27</v>
      </c>
      <c r="E72" s="38" t="s">
        <v>62</v>
      </c>
      <c r="F72" s="39">
        <v>250</v>
      </c>
      <c r="G72" s="39">
        <v>4.0999999999999996</v>
      </c>
      <c r="H72" s="39">
        <v>4.4000000000000004</v>
      </c>
      <c r="I72" s="39">
        <v>4</v>
      </c>
      <c r="J72" s="39">
        <v>182.5</v>
      </c>
      <c r="K72" s="40"/>
      <c r="L72" s="39">
        <v>23</v>
      </c>
    </row>
    <row r="73" spans="1:12" ht="15">
      <c r="A73" s="16"/>
      <c r="B73" s="36"/>
      <c r="C73" s="9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16"/>
      <c r="B74" s="36"/>
      <c r="C74" s="9"/>
      <c r="D74" s="6" t="s">
        <v>29</v>
      </c>
      <c r="E74" s="38" t="s">
        <v>63</v>
      </c>
      <c r="F74" s="39" t="s">
        <v>64</v>
      </c>
      <c r="G74" s="39">
        <v>11.8</v>
      </c>
      <c r="H74" s="39">
        <v>6.2</v>
      </c>
      <c r="I74" s="39">
        <v>10.7</v>
      </c>
      <c r="J74" s="39">
        <v>387.99</v>
      </c>
      <c r="K74" s="40"/>
      <c r="L74" s="39">
        <v>40</v>
      </c>
    </row>
    <row r="75" spans="1:12" ht="15">
      <c r="A75" s="16"/>
      <c r="B75" s="36"/>
      <c r="C75" s="9"/>
      <c r="D75" s="6" t="s">
        <v>30</v>
      </c>
      <c r="E75" s="38" t="s">
        <v>65</v>
      </c>
      <c r="F75" s="39">
        <v>200</v>
      </c>
      <c r="G75" s="39">
        <v>0.3</v>
      </c>
      <c r="H75" s="39">
        <v>0</v>
      </c>
      <c r="I75" s="39">
        <v>14.5</v>
      </c>
      <c r="J75" s="39">
        <v>111.2</v>
      </c>
      <c r="K75" s="40"/>
      <c r="L75" s="39">
        <v>5</v>
      </c>
    </row>
    <row r="76" spans="1:12" ht="15">
      <c r="A76" s="16"/>
      <c r="B76" s="36"/>
      <c r="C76" s="9"/>
      <c r="D76" s="6" t="s">
        <v>31</v>
      </c>
      <c r="E76" s="38" t="s">
        <v>66</v>
      </c>
      <c r="F76" s="39">
        <v>20</v>
      </c>
      <c r="G76" s="39">
        <v>7.9</v>
      </c>
      <c r="H76" s="39">
        <v>9.4</v>
      </c>
      <c r="I76" s="39">
        <v>55.5</v>
      </c>
      <c r="J76" s="39">
        <v>67.8</v>
      </c>
      <c r="K76" s="40"/>
      <c r="L76" s="39">
        <v>11</v>
      </c>
    </row>
    <row r="77" spans="1:12" ht="15">
      <c r="A77" s="16"/>
      <c r="B77" s="36"/>
      <c r="C77" s="9"/>
      <c r="D77" s="6" t="s">
        <v>32</v>
      </c>
      <c r="E77" s="53" t="s">
        <v>37</v>
      </c>
      <c r="F77" s="39">
        <v>30</v>
      </c>
      <c r="G77" s="39">
        <v>10.7</v>
      </c>
      <c r="H77" s="39">
        <v>4.5</v>
      </c>
      <c r="I77" s="39">
        <v>43.5</v>
      </c>
      <c r="J77" s="39">
        <v>82.2</v>
      </c>
      <c r="K77" s="40"/>
      <c r="L77" s="39">
        <v>1</v>
      </c>
    </row>
    <row r="78" spans="1:12" ht="15">
      <c r="A78" s="16"/>
      <c r="B78" s="36"/>
      <c r="C78" s="9"/>
      <c r="D78" s="37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16"/>
      <c r="B79" s="36"/>
      <c r="C79" s="9"/>
      <c r="D79" s="37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17"/>
      <c r="B80" s="41"/>
      <c r="C80" s="7"/>
      <c r="D80" s="42" t="s">
        <v>33</v>
      </c>
      <c r="E80" s="43"/>
      <c r="F80" s="44">
        <f>SUM(F71:F79)</f>
        <v>500</v>
      </c>
      <c r="G80" s="44">
        <f t="shared" ref="G80:L80" si="13">SUM(G71:G79)</f>
        <v>34.799999999999997</v>
      </c>
      <c r="H80" s="44">
        <f t="shared" si="13"/>
        <v>24.5</v>
      </c>
      <c r="I80" s="44">
        <f t="shared" si="13"/>
        <v>128.19999999999999</v>
      </c>
      <c r="J80" s="44">
        <f t="shared" si="13"/>
        <v>831.69</v>
      </c>
      <c r="K80" s="45"/>
      <c r="L80" s="44">
        <f t="shared" si="13"/>
        <v>80</v>
      </c>
    </row>
    <row r="81" spans="1:12" ht="15.75" customHeight="1" thickBot="1">
      <c r="A81" s="20">
        <f>A63</f>
        <v>1</v>
      </c>
      <c r="B81" s="47">
        <f>B63</f>
        <v>4</v>
      </c>
      <c r="C81" s="48" t="s">
        <v>4</v>
      </c>
      <c r="D81" s="49"/>
      <c r="E81" s="50"/>
      <c r="F81" s="51">
        <f>F70+F80</f>
        <v>730</v>
      </c>
      <c r="G81" s="51">
        <f t="shared" ref="G81:L81" si="14">G70+G80</f>
        <v>52.3</v>
      </c>
      <c r="H81" s="51">
        <f t="shared" si="14"/>
        <v>34.6</v>
      </c>
      <c r="I81" s="51">
        <f t="shared" si="14"/>
        <v>220.79999999999998</v>
      </c>
      <c r="J81" s="51">
        <f t="shared" si="14"/>
        <v>1375.0900000000001</v>
      </c>
      <c r="K81" s="51"/>
      <c r="L81" s="51">
        <f t="shared" si="14"/>
        <v>96</v>
      </c>
    </row>
    <row r="82" spans="1:12" ht="15">
      <c r="A82" s="14">
        <v>1</v>
      </c>
      <c r="B82" s="32">
        <v>5</v>
      </c>
      <c r="C82" s="15" t="s">
        <v>20</v>
      </c>
      <c r="D82" s="5" t="s">
        <v>21</v>
      </c>
      <c r="E82" s="54" t="s">
        <v>67</v>
      </c>
      <c r="F82" s="34">
        <v>200</v>
      </c>
      <c r="G82" s="34">
        <v>4</v>
      </c>
      <c r="H82" s="34">
        <v>2.2000000000000002</v>
      </c>
      <c r="I82" s="34">
        <v>16.399999999999999</v>
      </c>
      <c r="J82" s="34">
        <v>204.8</v>
      </c>
      <c r="K82" s="35"/>
      <c r="L82" s="34">
        <v>14</v>
      </c>
    </row>
    <row r="83" spans="1:12" ht="15">
      <c r="A83" s="16"/>
      <c r="B83" s="36"/>
      <c r="C83" s="9"/>
      <c r="D83" s="37"/>
      <c r="E83" s="38"/>
      <c r="F83" s="39"/>
      <c r="G83" s="39"/>
      <c r="H83" s="39"/>
      <c r="I83" s="39"/>
      <c r="J83" s="39"/>
      <c r="K83" s="40"/>
      <c r="L83" s="39"/>
    </row>
    <row r="84" spans="1:12" ht="15">
      <c r="A84" s="16"/>
      <c r="B84" s="36"/>
      <c r="C84" s="9"/>
      <c r="D84" s="6" t="s">
        <v>22</v>
      </c>
      <c r="E84" s="53" t="s">
        <v>46</v>
      </c>
      <c r="F84" s="39">
        <v>200</v>
      </c>
      <c r="G84" s="39">
        <v>0.2</v>
      </c>
      <c r="H84" s="39">
        <v>0.1</v>
      </c>
      <c r="I84" s="39">
        <v>9.6</v>
      </c>
      <c r="J84" s="39">
        <v>81</v>
      </c>
      <c r="K84" s="40"/>
      <c r="L84" s="39">
        <v>1</v>
      </c>
    </row>
    <row r="85" spans="1:12" ht="15">
      <c r="A85" s="16"/>
      <c r="B85" s="36"/>
      <c r="C85" s="9"/>
      <c r="D85" s="6" t="s">
        <v>23</v>
      </c>
      <c r="E85" s="53" t="s">
        <v>37</v>
      </c>
      <c r="F85" s="39">
        <v>30</v>
      </c>
      <c r="G85" s="39">
        <v>10.7</v>
      </c>
      <c r="H85" s="39">
        <v>4.5</v>
      </c>
      <c r="I85" s="39">
        <v>43.5</v>
      </c>
      <c r="J85" s="39">
        <v>82.2</v>
      </c>
      <c r="K85" s="40"/>
      <c r="L85" s="39">
        <v>1</v>
      </c>
    </row>
    <row r="86" spans="1:12" ht="15">
      <c r="A86" s="16"/>
      <c r="B86" s="36"/>
      <c r="C86" s="9"/>
      <c r="D86" s="6" t="s">
        <v>24</v>
      </c>
      <c r="E86" s="38"/>
      <c r="F86" s="39"/>
      <c r="G86" s="39"/>
      <c r="H86" s="39"/>
      <c r="I86" s="39"/>
      <c r="J86" s="39"/>
      <c r="K86" s="40"/>
      <c r="L86" s="39"/>
    </row>
    <row r="87" spans="1:12" ht="15">
      <c r="A87" s="16"/>
      <c r="B87" s="36"/>
      <c r="C87" s="9"/>
      <c r="D87" s="37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16"/>
      <c r="B88" s="36"/>
      <c r="C88" s="9"/>
      <c r="D88" s="37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17"/>
      <c r="B89" s="41"/>
      <c r="C89" s="7"/>
      <c r="D89" s="42" t="s">
        <v>33</v>
      </c>
      <c r="E89" s="43"/>
      <c r="F89" s="44">
        <f>SUM(F82:F88)</f>
        <v>430</v>
      </c>
      <c r="G89" s="44">
        <f t="shared" ref="G89:L89" si="15">SUM(G82:G88)</f>
        <v>14.899999999999999</v>
      </c>
      <c r="H89" s="44">
        <f t="shared" si="15"/>
        <v>6.8000000000000007</v>
      </c>
      <c r="I89" s="44">
        <f t="shared" si="15"/>
        <v>69.5</v>
      </c>
      <c r="J89" s="44">
        <f t="shared" si="15"/>
        <v>368</v>
      </c>
      <c r="K89" s="45"/>
      <c r="L89" s="44">
        <f t="shared" si="15"/>
        <v>16</v>
      </c>
    </row>
    <row r="90" spans="1:12" ht="15">
      <c r="A90" s="18">
        <f>A82</f>
        <v>1</v>
      </c>
      <c r="B90" s="46">
        <f>B82</f>
        <v>5</v>
      </c>
      <c r="C90" s="8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16"/>
      <c r="B91" s="36"/>
      <c r="C91" s="9"/>
      <c r="D91" s="6" t="s">
        <v>27</v>
      </c>
      <c r="E91" s="53" t="s">
        <v>68</v>
      </c>
      <c r="F91" s="39">
        <v>250</v>
      </c>
      <c r="G91" s="39">
        <v>2.1</v>
      </c>
      <c r="H91" s="39">
        <v>1.9</v>
      </c>
      <c r="I91" s="39">
        <v>2.9</v>
      </c>
      <c r="J91" s="39">
        <v>114.45</v>
      </c>
      <c r="K91" s="40"/>
      <c r="L91" s="39">
        <v>25</v>
      </c>
    </row>
    <row r="92" spans="1:12" ht="15">
      <c r="A92" s="16"/>
      <c r="B92" s="36"/>
      <c r="C92" s="9"/>
      <c r="D92" s="6" t="s">
        <v>28</v>
      </c>
      <c r="E92" s="53" t="s">
        <v>69</v>
      </c>
      <c r="F92" s="39">
        <v>70</v>
      </c>
      <c r="G92" s="39">
        <v>9.8000000000000007</v>
      </c>
      <c r="H92" s="39">
        <v>4.2</v>
      </c>
      <c r="I92" s="39">
        <v>5.3</v>
      </c>
      <c r="J92" s="39">
        <v>69.16</v>
      </c>
      <c r="K92" s="40"/>
      <c r="L92" s="39">
        <v>26</v>
      </c>
    </row>
    <row r="93" spans="1:12" ht="15">
      <c r="A93" s="16"/>
      <c r="B93" s="36"/>
      <c r="C93" s="9"/>
      <c r="D93" s="6" t="s">
        <v>29</v>
      </c>
      <c r="E93" s="53" t="s">
        <v>70</v>
      </c>
      <c r="F93" s="39">
        <v>200</v>
      </c>
      <c r="G93" s="39">
        <v>4</v>
      </c>
      <c r="H93" s="39">
        <v>0.9</v>
      </c>
      <c r="I93" s="39">
        <v>25.5</v>
      </c>
      <c r="J93" s="39">
        <v>240.2</v>
      </c>
      <c r="K93" s="40"/>
      <c r="L93" s="39">
        <v>12</v>
      </c>
    </row>
    <row r="94" spans="1:12" ht="15">
      <c r="A94" s="16"/>
      <c r="B94" s="36"/>
      <c r="C94" s="9"/>
      <c r="D94" s="6" t="s">
        <v>30</v>
      </c>
      <c r="E94" s="53" t="s">
        <v>43</v>
      </c>
      <c r="F94" s="39">
        <v>200</v>
      </c>
      <c r="G94" s="39">
        <v>0.5</v>
      </c>
      <c r="H94" s="39">
        <v>0.1</v>
      </c>
      <c r="I94" s="39">
        <v>10.1</v>
      </c>
      <c r="J94" s="39">
        <v>92</v>
      </c>
      <c r="K94" s="40"/>
      <c r="L94" s="39">
        <v>13</v>
      </c>
    </row>
    <row r="95" spans="1:12" ht="15">
      <c r="A95" s="16"/>
      <c r="B95" s="36"/>
      <c r="C95" s="9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16"/>
      <c r="B96" s="36"/>
      <c r="C96" s="9"/>
      <c r="D96" s="6" t="s">
        <v>32</v>
      </c>
      <c r="E96" s="53" t="s">
        <v>37</v>
      </c>
      <c r="F96" s="39">
        <v>30</v>
      </c>
      <c r="G96" s="39">
        <v>10.7</v>
      </c>
      <c r="H96" s="39">
        <v>4.5</v>
      </c>
      <c r="I96" s="39">
        <v>43.5</v>
      </c>
      <c r="J96" s="39">
        <v>82.2</v>
      </c>
      <c r="K96" s="40"/>
      <c r="L96" s="39">
        <v>4</v>
      </c>
    </row>
    <row r="97" spans="1:12" ht="15">
      <c r="A97" s="16"/>
      <c r="B97" s="36"/>
      <c r="C97" s="9"/>
      <c r="D97" s="37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16"/>
      <c r="B98" s="36"/>
      <c r="C98" s="9"/>
      <c r="D98" s="37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17"/>
      <c r="B99" s="41"/>
      <c r="C99" s="7"/>
      <c r="D99" s="42" t="s">
        <v>33</v>
      </c>
      <c r="E99" s="43"/>
      <c r="F99" s="44">
        <f>SUM(F90:F98)</f>
        <v>750</v>
      </c>
      <c r="G99" s="44">
        <f t="shared" ref="G99:L99" si="16">SUM(G90:G98)</f>
        <v>27.099999999999998</v>
      </c>
      <c r="H99" s="44">
        <f t="shared" si="16"/>
        <v>11.6</v>
      </c>
      <c r="I99" s="44">
        <f t="shared" si="16"/>
        <v>87.300000000000011</v>
      </c>
      <c r="J99" s="44">
        <f t="shared" si="16"/>
        <v>598.01</v>
      </c>
      <c r="K99" s="45"/>
      <c r="L99" s="44">
        <f t="shared" si="16"/>
        <v>80</v>
      </c>
    </row>
    <row r="100" spans="1:12" ht="15.75" customHeight="1" thickBot="1">
      <c r="A100" s="20">
        <f>A82</f>
        <v>1</v>
      </c>
      <c r="B100" s="47">
        <f>B82</f>
        <v>5</v>
      </c>
      <c r="C100" s="48" t="s">
        <v>4</v>
      </c>
      <c r="D100" s="49"/>
      <c r="E100" s="50"/>
      <c r="F100" s="51">
        <f>F89+F99</f>
        <v>1180</v>
      </c>
      <c r="G100" s="51">
        <f t="shared" ref="G100:L100" si="17">G89+G99</f>
        <v>42</v>
      </c>
      <c r="H100" s="51">
        <f t="shared" si="17"/>
        <v>18.399999999999999</v>
      </c>
      <c r="I100" s="51">
        <f t="shared" si="17"/>
        <v>156.80000000000001</v>
      </c>
      <c r="J100" s="51">
        <f t="shared" si="17"/>
        <v>966.01</v>
      </c>
      <c r="K100" s="51"/>
      <c r="L100" s="51">
        <f t="shared" si="17"/>
        <v>96</v>
      </c>
    </row>
    <row r="101" spans="1:12" ht="15">
      <c r="A101" s="14">
        <v>2</v>
      </c>
      <c r="B101" s="32">
        <v>1</v>
      </c>
      <c r="C101" s="15" t="s">
        <v>20</v>
      </c>
      <c r="D101" s="5" t="s">
        <v>21</v>
      </c>
      <c r="E101" s="54" t="s">
        <v>71</v>
      </c>
      <c r="F101" s="34">
        <v>200</v>
      </c>
      <c r="G101" s="34">
        <v>3</v>
      </c>
      <c r="H101" s="34">
        <v>3.6</v>
      </c>
      <c r="I101" s="34">
        <v>16.8</v>
      </c>
      <c r="J101" s="34">
        <v>234.4</v>
      </c>
      <c r="K101" s="35"/>
      <c r="L101" s="34">
        <v>10</v>
      </c>
    </row>
    <row r="102" spans="1:12" ht="15">
      <c r="A102" s="16"/>
      <c r="B102" s="36"/>
      <c r="C102" s="9"/>
      <c r="D102" s="37"/>
      <c r="E102" s="38"/>
      <c r="F102" s="39"/>
      <c r="G102" s="39"/>
      <c r="H102" s="39"/>
      <c r="I102" s="39"/>
      <c r="J102" s="39"/>
      <c r="K102" s="40"/>
      <c r="L102" s="39"/>
    </row>
    <row r="103" spans="1:12" ht="15">
      <c r="A103" s="16"/>
      <c r="B103" s="36"/>
      <c r="C103" s="9"/>
      <c r="D103" s="6" t="s">
        <v>22</v>
      </c>
      <c r="E103" s="53" t="s">
        <v>55</v>
      </c>
      <c r="F103" s="39">
        <v>200</v>
      </c>
      <c r="G103" s="39">
        <v>0.2</v>
      </c>
      <c r="H103" s="39">
        <v>0</v>
      </c>
      <c r="I103" s="39">
        <v>6.2</v>
      </c>
      <c r="J103" s="39">
        <v>54</v>
      </c>
      <c r="K103" s="40"/>
      <c r="L103" s="39">
        <v>3</v>
      </c>
    </row>
    <row r="104" spans="1:12" ht="15">
      <c r="A104" s="16"/>
      <c r="B104" s="36"/>
      <c r="C104" s="9"/>
      <c r="D104" s="6" t="s">
        <v>23</v>
      </c>
      <c r="E104" s="53" t="s">
        <v>37</v>
      </c>
      <c r="F104" s="39">
        <v>30</v>
      </c>
      <c r="G104" s="39">
        <v>10.7</v>
      </c>
      <c r="H104" s="39">
        <v>4.5</v>
      </c>
      <c r="I104" s="39">
        <v>43.5</v>
      </c>
      <c r="J104" s="39">
        <v>82.2</v>
      </c>
      <c r="K104" s="40"/>
      <c r="L104" s="39">
        <v>1</v>
      </c>
    </row>
    <row r="105" spans="1:12" ht="15">
      <c r="A105" s="16"/>
      <c r="B105" s="36"/>
      <c r="C105" s="9"/>
      <c r="D105" s="6" t="s">
        <v>24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16"/>
      <c r="B106" s="36"/>
      <c r="C106" s="9"/>
      <c r="D106" s="37"/>
      <c r="E106" s="53" t="s">
        <v>48</v>
      </c>
      <c r="F106" s="39">
        <v>5</v>
      </c>
      <c r="G106" s="39">
        <v>0.2</v>
      </c>
      <c r="H106" s="39">
        <v>82.5</v>
      </c>
      <c r="I106" s="39">
        <v>0.8</v>
      </c>
      <c r="J106" s="39">
        <v>34</v>
      </c>
      <c r="K106" s="40"/>
      <c r="L106" s="39">
        <v>2</v>
      </c>
    </row>
    <row r="107" spans="1:12" ht="15">
      <c r="A107" s="16"/>
      <c r="B107" s="36"/>
      <c r="C107" s="9"/>
      <c r="D107" s="37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17"/>
      <c r="B108" s="41"/>
      <c r="C108" s="7"/>
      <c r="D108" s="42" t="s">
        <v>33</v>
      </c>
      <c r="E108" s="43"/>
      <c r="F108" s="44">
        <f>SUM(F101:F107)</f>
        <v>435</v>
      </c>
      <c r="G108" s="44">
        <f t="shared" ref="G108:J108" si="18">SUM(G101:G107)</f>
        <v>14.099999999999998</v>
      </c>
      <c r="H108" s="44">
        <f t="shared" si="18"/>
        <v>90.6</v>
      </c>
      <c r="I108" s="44">
        <f t="shared" si="18"/>
        <v>67.3</v>
      </c>
      <c r="J108" s="44">
        <f t="shared" si="18"/>
        <v>404.59999999999997</v>
      </c>
      <c r="K108" s="45"/>
      <c r="L108" s="44">
        <f t="shared" ref="L108" si="19">SUM(L101:L107)</f>
        <v>16</v>
      </c>
    </row>
    <row r="109" spans="1:12" ht="15.75">
      <c r="A109" s="18">
        <f>A101</f>
        <v>2</v>
      </c>
      <c r="B109" s="46">
        <f>B101</f>
        <v>1</v>
      </c>
      <c r="C109" s="8" t="s">
        <v>25</v>
      </c>
      <c r="D109" s="6" t="s">
        <v>26</v>
      </c>
      <c r="E109" s="55" t="s">
        <v>72</v>
      </c>
      <c r="F109" s="39"/>
      <c r="G109" s="39"/>
      <c r="H109" s="39"/>
      <c r="I109" s="39"/>
      <c r="J109" s="39"/>
      <c r="K109" s="40"/>
      <c r="L109" s="39"/>
    </row>
    <row r="110" spans="1:12" ht="15">
      <c r="A110" s="16"/>
      <c r="B110" s="36"/>
      <c r="C110" s="9"/>
      <c r="D110" s="6" t="s">
        <v>27</v>
      </c>
      <c r="E110" s="53" t="s">
        <v>72</v>
      </c>
      <c r="F110" s="39">
        <v>250</v>
      </c>
      <c r="G110" s="39">
        <v>2.7</v>
      </c>
      <c r="H110" s="39">
        <v>1.1000000000000001</v>
      </c>
      <c r="I110" s="39">
        <v>4.2</v>
      </c>
      <c r="J110" s="39">
        <v>75.599999999999994</v>
      </c>
      <c r="K110" s="40"/>
      <c r="L110" s="39">
        <v>29</v>
      </c>
    </row>
    <row r="111" spans="1:12" ht="15">
      <c r="A111" s="16"/>
      <c r="B111" s="36"/>
      <c r="C111" s="9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16"/>
      <c r="B112" s="36"/>
      <c r="C112" s="9"/>
      <c r="D112" s="6" t="s">
        <v>29</v>
      </c>
      <c r="E112" s="53" t="s">
        <v>73</v>
      </c>
      <c r="F112" s="39">
        <v>200</v>
      </c>
      <c r="G112" s="39">
        <v>12.6</v>
      </c>
      <c r="H112" s="39">
        <v>2.4</v>
      </c>
      <c r="I112" s="39">
        <v>8.4</v>
      </c>
      <c r="J112" s="39">
        <v>212.2</v>
      </c>
      <c r="K112" s="40"/>
      <c r="L112" s="39">
        <v>28</v>
      </c>
    </row>
    <row r="113" spans="1:12" ht="15">
      <c r="A113" s="16"/>
      <c r="B113" s="36"/>
      <c r="C113" s="9"/>
      <c r="D113" s="6" t="s">
        <v>30</v>
      </c>
      <c r="E113" s="53" t="s">
        <v>43</v>
      </c>
      <c r="F113" s="39">
        <v>200</v>
      </c>
      <c r="G113" s="39">
        <v>0.5</v>
      </c>
      <c r="H113" s="39">
        <v>0.1</v>
      </c>
      <c r="I113" s="39">
        <v>10.1</v>
      </c>
      <c r="J113" s="39">
        <v>92</v>
      </c>
      <c r="K113" s="40"/>
      <c r="L113" s="39">
        <v>13</v>
      </c>
    </row>
    <row r="114" spans="1:12" ht="15">
      <c r="A114" s="16"/>
      <c r="B114" s="36"/>
      <c r="C114" s="9"/>
      <c r="D114" s="6" t="s">
        <v>31</v>
      </c>
      <c r="E114" s="53" t="s">
        <v>37</v>
      </c>
      <c r="F114" s="39">
        <v>30</v>
      </c>
      <c r="G114" s="39">
        <v>10.7</v>
      </c>
      <c r="H114" s="39">
        <v>4.5</v>
      </c>
      <c r="I114" s="39">
        <v>43.5</v>
      </c>
      <c r="J114" s="39">
        <v>82.2</v>
      </c>
      <c r="K114" s="40"/>
      <c r="L114" s="39">
        <v>4</v>
      </c>
    </row>
    <row r="115" spans="1:12" ht="15">
      <c r="A115" s="16"/>
      <c r="B115" s="36"/>
      <c r="C115" s="9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16"/>
      <c r="B116" s="36"/>
      <c r="C116" s="9"/>
      <c r="D116" s="37"/>
      <c r="E116" s="53" t="s">
        <v>74</v>
      </c>
      <c r="F116" s="39">
        <v>20</v>
      </c>
      <c r="G116" s="39">
        <v>2.5</v>
      </c>
      <c r="H116" s="39">
        <v>24</v>
      </c>
      <c r="I116" s="39">
        <v>57</v>
      </c>
      <c r="J116" s="39">
        <v>89</v>
      </c>
      <c r="K116" s="40"/>
      <c r="L116" s="39">
        <v>6</v>
      </c>
    </row>
    <row r="117" spans="1:12" ht="15">
      <c r="A117" s="16"/>
      <c r="B117" s="36"/>
      <c r="C117" s="9"/>
      <c r="D117" s="37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17"/>
      <c r="B118" s="41"/>
      <c r="C118" s="7"/>
      <c r="D118" s="42" t="s">
        <v>33</v>
      </c>
      <c r="E118" s="43"/>
      <c r="F118" s="44">
        <f>SUM(F109:F117)</f>
        <v>700</v>
      </c>
      <c r="G118" s="44">
        <f t="shared" ref="G118:J118" si="20">SUM(G109:G117)</f>
        <v>29</v>
      </c>
      <c r="H118" s="44">
        <f t="shared" si="20"/>
        <v>32.1</v>
      </c>
      <c r="I118" s="44">
        <f t="shared" si="20"/>
        <v>123.2</v>
      </c>
      <c r="J118" s="44">
        <f t="shared" si="20"/>
        <v>551</v>
      </c>
      <c r="K118" s="45"/>
      <c r="L118" s="44">
        <f t="shared" ref="L118" si="21">SUM(L109:L117)</f>
        <v>80</v>
      </c>
    </row>
    <row r="119" spans="1:12" ht="15.75" customHeight="1" thickBot="1">
      <c r="A119" s="20">
        <f>A101</f>
        <v>2</v>
      </c>
      <c r="B119" s="47">
        <f>B101</f>
        <v>1</v>
      </c>
      <c r="C119" s="48" t="s">
        <v>4</v>
      </c>
      <c r="D119" s="49"/>
      <c r="E119" s="50"/>
      <c r="F119" s="51">
        <f>F108+F118</f>
        <v>1135</v>
      </c>
      <c r="G119" s="51">
        <f t="shared" ref="G119:L119" si="22">G108+G118</f>
        <v>43.099999999999994</v>
      </c>
      <c r="H119" s="51">
        <f t="shared" si="22"/>
        <v>122.69999999999999</v>
      </c>
      <c r="I119" s="51">
        <f t="shared" si="22"/>
        <v>190.5</v>
      </c>
      <c r="J119" s="51">
        <f t="shared" si="22"/>
        <v>955.59999999999991</v>
      </c>
      <c r="K119" s="51"/>
      <c r="L119" s="51">
        <f t="shared" si="22"/>
        <v>96</v>
      </c>
    </row>
    <row r="120" spans="1:12" ht="15">
      <c r="A120" s="12">
        <v>2</v>
      </c>
      <c r="B120" s="36">
        <v>2</v>
      </c>
      <c r="C120" s="15" t="s">
        <v>20</v>
      </c>
      <c r="D120" s="5" t="s">
        <v>21</v>
      </c>
      <c r="E120" s="54" t="s">
        <v>75</v>
      </c>
      <c r="F120" s="34">
        <v>50</v>
      </c>
      <c r="G120" s="34">
        <v>12.8</v>
      </c>
      <c r="H120" s="34">
        <v>11.6</v>
      </c>
      <c r="I120" s="34">
        <v>0.7</v>
      </c>
      <c r="J120" s="34">
        <v>63.48</v>
      </c>
      <c r="K120" s="35"/>
      <c r="L120" s="34">
        <v>10</v>
      </c>
    </row>
    <row r="121" spans="1:12" ht="15">
      <c r="A121" s="12"/>
      <c r="B121" s="36"/>
      <c r="C121" s="9"/>
      <c r="D121" s="37"/>
      <c r="E121" s="53" t="s">
        <v>76</v>
      </c>
      <c r="F121" s="39">
        <v>150</v>
      </c>
      <c r="G121" s="39">
        <v>1.7</v>
      </c>
      <c r="H121" s="39">
        <v>4.9000000000000004</v>
      </c>
      <c r="I121" s="39">
        <v>6.8</v>
      </c>
      <c r="J121" s="39">
        <v>114.9</v>
      </c>
      <c r="K121" s="40"/>
      <c r="L121" s="39">
        <v>2</v>
      </c>
    </row>
    <row r="122" spans="1:12" ht="15">
      <c r="A122" s="12"/>
      <c r="B122" s="36"/>
      <c r="C122" s="9"/>
      <c r="D122" s="6" t="s">
        <v>22</v>
      </c>
      <c r="E122" s="53" t="s">
        <v>55</v>
      </c>
      <c r="F122" s="39">
        <v>200</v>
      </c>
      <c r="G122" s="39">
        <v>0.2</v>
      </c>
      <c r="H122" s="39">
        <v>0</v>
      </c>
      <c r="I122" s="39">
        <v>6.2</v>
      </c>
      <c r="J122" s="39">
        <v>54</v>
      </c>
      <c r="K122" s="40"/>
      <c r="L122" s="39">
        <v>2</v>
      </c>
    </row>
    <row r="123" spans="1:12" ht="15">
      <c r="A123" s="12"/>
      <c r="B123" s="36"/>
      <c r="C123" s="9"/>
      <c r="D123" s="6" t="s">
        <v>23</v>
      </c>
      <c r="E123" s="53" t="s">
        <v>37</v>
      </c>
      <c r="F123" s="39">
        <v>30</v>
      </c>
      <c r="G123" s="39">
        <v>10.7</v>
      </c>
      <c r="H123" s="39">
        <v>4.5</v>
      </c>
      <c r="I123" s="39">
        <v>43.5</v>
      </c>
      <c r="J123" s="39">
        <v>82.2</v>
      </c>
      <c r="K123" s="40"/>
      <c r="L123" s="39">
        <v>2</v>
      </c>
    </row>
    <row r="124" spans="1:12" ht="15">
      <c r="A124" s="12"/>
      <c r="B124" s="36"/>
      <c r="C124" s="9"/>
      <c r="D124" s="6" t="s">
        <v>24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>
      <c r="A125" s="12"/>
      <c r="B125" s="36"/>
      <c r="C125" s="9"/>
      <c r="D125" s="37"/>
      <c r="E125" s="53" t="s">
        <v>77</v>
      </c>
      <c r="F125" s="39">
        <v>12</v>
      </c>
      <c r="G125" s="39">
        <v>23</v>
      </c>
      <c r="H125" s="39">
        <v>5</v>
      </c>
      <c r="I125" s="39">
        <v>1.6</v>
      </c>
      <c r="J125" s="39">
        <v>16.8</v>
      </c>
      <c r="K125" s="40"/>
      <c r="L125" s="39"/>
    </row>
    <row r="126" spans="1:12" ht="15">
      <c r="A126" s="12"/>
      <c r="B126" s="36"/>
      <c r="C126" s="9"/>
      <c r="D126" s="37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3"/>
      <c r="B127" s="41"/>
      <c r="C127" s="7"/>
      <c r="D127" s="42" t="s">
        <v>33</v>
      </c>
      <c r="E127" s="43"/>
      <c r="F127" s="44">
        <f>SUM(F120:F126)</f>
        <v>442</v>
      </c>
      <c r="G127" s="44">
        <f t="shared" ref="G127:J127" si="23">SUM(G120:G126)</f>
        <v>48.4</v>
      </c>
      <c r="H127" s="44">
        <f t="shared" si="23"/>
        <v>26</v>
      </c>
      <c r="I127" s="44">
        <f t="shared" si="23"/>
        <v>58.800000000000004</v>
      </c>
      <c r="J127" s="44">
        <f t="shared" si="23"/>
        <v>331.38</v>
      </c>
      <c r="K127" s="45"/>
      <c r="L127" s="44">
        <f t="shared" ref="L127" si="24">SUM(L120:L126)</f>
        <v>16</v>
      </c>
    </row>
    <row r="128" spans="1:12" ht="15">
      <c r="A128" s="11">
        <f>A120</f>
        <v>2</v>
      </c>
      <c r="B128" s="46">
        <f>B120</f>
        <v>2</v>
      </c>
      <c r="C128" s="8" t="s">
        <v>25</v>
      </c>
      <c r="D128" s="6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2"/>
      <c r="B129" s="36"/>
      <c r="C129" s="9"/>
      <c r="D129" s="6" t="s">
        <v>27</v>
      </c>
      <c r="E129" s="53" t="s">
        <v>78</v>
      </c>
      <c r="F129" s="39">
        <v>250</v>
      </c>
      <c r="G129" s="39">
        <v>3.8</v>
      </c>
      <c r="H129" s="39">
        <v>0.4</v>
      </c>
      <c r="I129" s="39">
        <v>4.5</v>
      </c>
      <c r="J129" s="39">
        <v>91</v>
      </c>
      <c r="K129" s="40"/>
      <c r="L129" s="39">
        <v>18</v>
      </c>
    </row>
    <row r="130" spans="1:12" ht="15">
      <c r="A130" s="12"/>
      <c r="B130" s="36"/>
      <c r="C130" s="9"/>
      <c r="D130" s="6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2"/>
      <c r="B131" s="36"/>
      <c r="C131" s="9"/>
      <c r="D131" s="6" t="s">
        <v>29</v>
      </c>
      <c r="E131" s="53" t="s">
        <v>79</v>
      </c>
      <c r="F131" s="56" t="s">
        <v>80</v>
      </c>
      <c r="G131" s="39">
        <v>11.8</v>
      </c>
      <c r="H131" s="39">
        <v>6.2</v>
      </c>
      <c r="I131" s="39">
        <v>10.7</v>
      </c>
      <c r="J131" s="39">
        <v>359.25</v>
      </c>
      <c r="K131" s="40"/>
      <c r="L131" s="39">
        <v>42</v>
      </c>
    </row>
    <row r="132" spans="1:12" ht="15">
      <c r="A132" s="12"/>
      <c r="B132" s="36"/>
      <c r="C132" s="9"/>
      <c r="D132" s="6" t="s">
        <v>30</v>
      </c>
      <c r="E132" s="53" t="s">
        <v>81</v>
      </c>
      <c r="F132" s="39">
        <v>200</v>
      </c>
      <c r="G132" s="39">
        <v>0.3</v>
      </c>
      <c r="H132" s="39">
        <v>0.1</v>
      </c>
      <c r="I132" s="39">
        <v>4.4000000000000004</v>
      </c>
      <c r="J132" s="39">
        <v>37.6</v>
      </c>
      <c r="K132" s="40"/>
      <c r="L132" s="39">
        <v>12</v>
      </c>
    </row>
    <row r="133" spans="1:12" ht="15">
      <c r="A133" s="12"/>
      <c r="B133" s="36"/>
      <c r="C133" s="9"/>
      <c r="D133" s="6" t="s">
        <v>31</v>
      </c>
      <c r="E133" s="53" t="s">
        <v>37</v>
      </c>
      <c r="F133" s="39">
        <v>30</v>
      </c>
      <c r="G133" s="39">
        <v>10.7</v>
      </c>
      <c r="H133" s="39">
        <v>4.5</v>
      </c>
      <c r="I133" s="39">
        <v>43.5</v>
      </c>
      <c r="J133" s="39">
        <v>82.2</v>
      </c>
      <c r="K133" s="40"/>
      <c r="L133" s="39">
        <v>8</v>
      </c>
    </row>
    <row r="134" spans="1:12" ht="15">
      <c r="A134" s="12"/>
      <c r="B134" s="36"/>
      <c r="C134" s="9"/>
      <c r="D134" s="6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2"/>
      <c r="B135" s="36"/>
      <c r="C135" s="9"/>
      <c r="D135" s="37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2"/>
      <c r="B136" s="36"/>
      <c r="C136" s="9"/>
      <c r="D136" s="37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3"/>
      <c r="B137" s="41"/>
      <c r="C137" s="7"/>
      <c r="D137" s="42" t="s">
        <v>33</v>
      </c>
      <c r="E137" s="43"/>
      <c r="F137" s="44">
        <f>SUM(F128:F136)</f>
        <v>480</v>
      </c>
      <c r="G137" s="44">
        <f t="shared" ref="G137:J137" si="25">SUM(G128:G136)</f>
        <v>26.6</v>
      </c>
      <c r="H137" s="44">
        <f t="shared" si="25"/>
        <v>11.2</v>
      </c>
      <c r="I137" s="44">
        <f t="shared" si="25"/>
        <v>63.1</v>
      </c>
      <c r="J137" s="44">
        <f t="shared" si="25"/>
        <v>570.05000000000007</v>
      </c>
      <c r="K137" s="45"/>
      <c r="L137" s="44">
        <f t="shared" ref="L137" si="26">SUM(L128:L136)</f>
        <v>80</v>
      </c>
    </row>
    <row r="138" spans="1:12" ht="15.75" customHeight="1" thickBot="1">
      <c r="A138" s="21">
        <f>A120</f>
        <v>2</v>
      </c>
      <c r="B138" s="52">
        <f>B120</f>
        <v>2</v>
      </c>
      <c r="C138" s="48" t="s">
        <v>4</v>
      </c>
      <c r="D138" s="49"/>
      <c r="E138" s="50"/>
      <c r="F138" s="51">
        <f>F127+F137</f>
        <v>922</v>
      </c>
      <c r="G138" s="51">
        <f t="shared" ref="G138:L138" si="27">G127+G137</f>
        <v>75</v>
      </c>
      <c r="H138" s="51">
        <f t="shared" si="27"/>
        <v>37.200000000000003</v>
      </c>
      <c r="I138" s="51">
        <f t="shared" si="27"/>
        <v>121.9</v>
      </c>
      <c r="J138" s="51">
        <f t="shared" si="27"/>
        <v>901.43000000000006</v>
      </c>
      <c r="K138" s="51"/>
      <c r="L138" s="51">
        <f t="shared" si="27"/>
        <v>96</v>
      </c>
    </row>
    <row r="139" spans="1:12" ht="15">
      <c r="A139" s="14">
        <v>2</v>
      </c>
      <c r="B139" s="32">
        <v>3</v>
      </c>
      <c r="C139" s="15" t="s">
        <v>20</v>
      </c>
      <c r="D139" s="5" t="s">
        <v>21</v>
      </c>
      <c r="E139" s="54" t="s">
        <v>53</v>
      </c>
      <c r="F139" s="57" t="s">
        <v>82</v>
      </c>
      <c r="G139" s="34">
        <v>7.3</v>
      </c>
      <c r="H139" s="34">
        <v>8.8000000000000007</v>
      </c>
      <c r="I139" s="34">
        <v>34.799999999999997</v>
      </c>
      <c r="J139" s="34">
        <v>365.1</v>
      </c>
      <c r="K139" s="35"/>
      <c r="L139" s="34">
        <v>10</v>
      </c>
    </row>
    <row r="140" spans="1:12" ht="15">
      <c r="A140" s="16"/>
      <c r="B140" s="36"/>
      <c r="C140" s="9"/>
      <c r="D140" s="37"/>
      <c r="E140" s="38"/>
      <c r="F140" s="39"/>
      <c r="G140" s="39"/>
      <c r="H140" s="39"/>
      <c r="I140" s="39"/>
      <c r="J140" s="39"/>
      <c r="K140" s="40"/>
      <c r="L140" s="39"/>
    </row>
    <row r="141" spans="1:12" ht="15">
      <c r="A141" s="16"/>
      <c r="B141" s="36"/>
      <c r="C141" s="9"/>
      <c r="D141" s="6" t="s">
        <v>22</v>
      </c>
      <c r="E141" s="53" t="s">
        <v>46</v>
      </c>
      <c r="F141" s="39">
        <v>200</v>
      </c>
      <c r="G141" s="56" t="s">
        <v>83</v>
      </c>
      <c r="H141" s="39">
        <v>0.1</v>
      </c>
      <c r="I141" s="39">
        <v>9.6</v>
      </c>
      <c r="J141" s="39">
        <v>81</v>
      </c>
      <c r="K141" s="40"/>
      <c r="L141" s="39">
        <v>6</v>
      </c>
    </row>
    <row r="142" spans="1:12" ht="15.75" customHeight="1">
      <c r="A142" s="16"/>
      <c r="B142" s="36"/>
      <c r="C142" s="9"/>
      <c r="D142" s="6" t="s">
        <v>23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>
      <c r="A143" s="16"/>
      <c r="B143" s="36"/>
      <c r="C143" s="9"/>
      <c r="D143" s="6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>
      <c r="A144" s="16"/>
      <c r="B144" s="36"/>
      <c r="C144" s="9"/>
      <c r="D144" s="37"/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16"/>
      <c r="B145" s="36"/>
      <c r="C145" s="9"/>
      <c r="D145" s="37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17"/>
      <c r="B146" s="41"/>
      <c r="C146" s="7"/>
      <c r="D146" s="42" t="s">
        <v>33</v>
      </c>
      <c r="E146" s="43"/>
      <c r="F146" s="44">
        <f>SUM(F139:F145)</f>
        <v>200</v>
      </c>
      <c r="G146" s="44">
        <f t="shared" ref="G146:J146" si="28">SUM(G139:G145)</f>
        <v>7.3</v>
      </c>
      <c r="H146" s="44">
        <f t="shared" si="28"/>
        <v>8.9</v>
      </c>
      <c r="I146" s="44">
        <f t="shared" si="28"/>
        <v>44.4</v>
      </c>
      <c r="J146" s="44">
        <f t="shared" si="28"/>
        <v>446.1</v>
      </c>
      <c r="K146" s="45"/>
      <c r="L146" s="44">
        <f t="shared" ref="L146" si="29">SUM(L139:L145)</f>
        <v>16</v>
      </c>
    </row>
    <row r="147" spans="1:12" ht="15">
      <c r="A147" s="18">
        <f>A139</f>
        <v>2</v>
      </c>
      <c r="B147" s="46">
        <f>B139</f>
        <v>3</v>
      </c>
      <c r="C147" s="8" t="s">
        <v>25</v>
      </c>
      <c r="D147" s="6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16"/>
      <c r="B148" s="36"/>
      <c r="C148" s="9"/>
      <c r="D148" s="6" t="s">
        <v>27</v>
      </c>
      <c r="E148" s="53" t="s">
        <v>49</v>
      </c>
      <c r="F148" s="39">
        <v>250</v>
      </c>
      <c r="G148" s="39">
        <v>2.1</v>
      </c>
      <c r="H148" s="39">
        <v>1</v>
      </c>
      <c r="I148" s="39">
        <v>2.9</v>
      </c>
      <c r="J148" s="39">
        <v>95.5</v>
      </c>
      <c r="K148" s="40"/>
      <c r="L148" s="39">
        <v>26</v>
      </c>
    </row>
    <row r="149" spans="1:12" ht="15">
      <c r="A149" s="16"/>
      <c r="B149" s="36"/>
      <c r="C149" s="9"/>
      <c r="D149" s="6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16"/>
      <c r="B150" s="36"/>
      <c r="C150" s="9"/>
      <c r="D150" s="6" t="s">
        <v>29</v>
      </c>
      <c r="E150" s="53" t="s">
        <v>84</v>
      </c>
      <c r="F150" s="56" t="s">
        <v>80</v>
      </c>
      <c r="G150" s="39">
        <v>9.9</v>
      </c>
      <c r="H150" s="39">
        <v>6</v>
      </c>
      <c r="I150" s="39">
        <v>13.3</v>
      </c>
      <c r="J150" s="39">
        <v>378</v>
      </c>
      <c r="K150" s="40"/>
      <c r="L150" s="39">
        <v>32</v>
      </c>
    </row>
    <row r="151" spans="1:12" ht="15">
      <c r="A151" s="16"/>
      <c r="B151" s="36"/>
      <c r="C151" s="9"/>
      <c r="D151" s="6" t="s">
        <v>30</v>
      </c>
      <c r="E151" s="53" t="s">
        <v>43</v>
      </c>
      <c r="F151" s="39">
        <v>200</v>
      </c>
      <c r="G151" s="39">
        <v>0.5</v>
      </c>
      <c r="H151" s="39">
        <v>0.1</v>
      </c>
      <c r="I151" s="39">
        <v>10.1</v>
      </c>
      <c r="J151" s="39">
        <v>92</v>
      </c>
      <c r="K151" s="40"/>
      <c r="L151" s="39">
        <v>13</v>
      </c>
    </row>
    <row r="152" spans="1:12" ht="15">
      <c r="A152" s="16"/>
      <c r="B152" s="36"/>
      <c r="C152" s="9"/>
      <c r="D152" s="6" t="s">
        <v>31</v>
      </c>
      <c r="E152" s="53" t="s">
        <v>37</v>
      </c>
      <c r="F152" s="39">
        <v>30</v>
      </c>
      <c r="G152" s="39">
        <v>10.7</v>
      </c>
      <c r="H152" s="39">
        <v>4.5</v>
      </c>
      <c r="I152" s="39">
        <v>43.5</v>
      </c>
      <c r="J152" s="56" t="s">
        <v>85</v>
      </c>
      <c r="K152" s="40"/>
      <c r="L152" s="39">
        <v>9</v>
      </c>
    </row>
    <row r="153" spans="1:12" ht="15">
      <c r="A153" s="16"/>
      <c r="B153" s="36"/>
      <c r="C153" s="9"/>
      <c r="D153" s="6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16"/>
      <c r="B154" s="36"/>
      <c r="C154" s="9"/>
      <c r="D154" s="37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16"/>
      <c r="B155" s="36"/>
      <c r="C155" s="9"/>
      <c r="D155" s="37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17"/>
      <c r="B156" s="41"/>
      <c r="C156" s="7"/>
      <c r="D156" s="42" t="s">
        <v>33</v>
      </c>
      <c r="E156" s="43"/>
      <c r="F156" s="44">
        <f>SUM(F147:F155)</f>
        <v>480</v>
      </c>
      <c r="G156" s="44">
        <f t="shared" ref="G156:J156" si="30">SUM(G147:G155)</f>
        <v>23.2</v>
      </c>
      <c r="H156" s="44">
        <f t="shared" si="30"/>
        <v>11.6</v>
      </c>
      <c r="I156" s="44">
        <f t="shared" si="30"/>
        <v>69.8</v>
      </c>
      <c r="J156" s="44">
        <f t="shared" si="30"/>
        <v>565.5</v>
      </c>
      <c r="K156" s="45"/>
      <c r="L156" s="44">
        <f t="shared" ref="L156" si="31">SUM(L147:L155)</f>
        <v>80</v>
      </c>
    </row>
    <row r="157" spans="1:12" ht="15.75" customHeight="1" thickBot="1">
      <c r="A157" s="20">
        <f>A139</f>
        <v>2</v>
      </c>
      <c r="B157" s="47">
        <f>B139</f>
        <v>3</v>
      </c>
      <c r="C157" s="48" t="s">
        <v>4</v>
      </c>
      <c r="D157" s="49"/>
      <c r="E157" s="50"/>
      <c r="F157" s="51">
        <f>F146+F156</f>
        <v>680</v>
      </c>
      <c r="G157" s="51">
        <f t="shared" ref="G157:L157" si="32">G146+G156</f>
        <v>30.5</v>
      </c>
      <c r="H157" s="51">
        <f t="shared" si="32"/>
        <v>20.5</v>
      </c>
      <c r="I157" s="51">
        <f t="shared" si="32"/>
        <v>114.19999999999999</v>
      </c>
      <c r="J157" s="51">
        <f t="shared" si="32"/>
        <v>1011.6</v>
      </c>
      <c r="K157" s="51"/>
      <c r="L157" s="51">
        <f t="shared" si="32"/>
        <v>96</v>
      </c>
    </row>
    <row r="158" spans="1:12" ht="15">
      <c r="A158" s="14">
        <v>2</v>
      </c>
      <c r="B158" s="32">
        <v>4</v>
      </c>
      <c r="C158" s="15" t="s">
        <v>20</v>
      </c>
      <c r="D158" s="5" t="s">
        <v>21</v>
      </c>
      <c r="E158" s="54" t="s">
        <v>86</v>
      </c>
      <c r="F158" s="57" t="s">
        <v>87</v>
      </c>
      <c r="G158" s="34">
        <v>5</v>
      </c>
      <c r="H158" s="34">
        <v>8.8000000000000007</v>
      </c>
      <c r="I158" s="34">
        <v>14.7</v>
      </c>
      <c r="J158" s="34">
        <v>244.2</v>
      </c>
      <c r="K158" s="35"/>
      <c r="L158" s="34">
        <v>14</v>
      </c>
    </row>
    <row r="159" spans="1:12" ht="15">
      <c r="A159" s="16"/>
      <c r="B159" s="36"/>
      <c r="C159" s="9"/>
      <c r="D159" s="37"/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16"/>
      <c r="B160" s="36"/>
      <c r="C160" s="9"/>
      <c r="D160" s="6" t="s">
        <v>22</v>
      </c>
      <c r="E160" s="53" t="s">
        <v>55</v>
      </c>
      <c r="F160" s="39">
        <v>200</v>
      </c>
      <c r="G160" s="39">
        <v>0.2</v>
      </c>
      <c r="H160" s="39">
        <v>0</v>
      </c>
      <c r="I160" s="39">
        <v>6.2</v>
      </c>
      <c r="J160" s="39">
        <v>54</v>
      </c>
      <c r="K160" s="40"/>
      <c r="L160" s="39">
        <v>1</v>
      </c>
    </row>
    <row r="161" spans="1:12" ht="15">
      <c r="A161" s="16"/>
      <c r="B161" s="36"/>
      <c r="C161" s="9"/>
      <c r="D161" s="6" t="s">
        <v>23</v>
      </c>
      <c r="E161" s="53" t="s">
        <v>37</v>
      </c>
      <c r="F161" s="39">
        <v>30</v>
      </c>
      <c r="G161" s="39">
        <v>10.7</v>
      </c>
      <c r="H161" s="39">
        <v>4.5</v>
      </c>
      <c r="I161" s="39">
        <v>43.5</v>
      </c>
      <c r="J161" s="39">
        <v>82.2</v>
      </c>
      <c r="K161" s="40"/>
      <c r="L161" s="39">
        <v>1</v>
      </c>
    </row>
    <row r="162" spans="1:12" ht="15">
      <c r="A162" s="16"/>
      <c r="B162" s="36"/>
      <c r="C162" s="9"/>
      <c r="D162" s="6" t="s">
        <v>24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>
      <c r="A163" s="16"/>
      <c r="B163" s="36"/>
      <c r="C163" s="9"/>
      <c r="D163" s="37"/>
      <c r="E163" s="38"/>
      <c r="F163" s="39"/>
      <c r="G163" s="39"/>
      <c r="H163" s="39"/>
      <c r="I163" s="39"/>
      <c r="J163" s="39"/>
      <c r="K163" s="40"/>
      <c r="L163" s="39"/>
    </row>
    <row r="164" spans="1:12" ht="15">
      <c r="A164" s="16"/>
      <c r="B164" s="36"/>
      <c r="C164" s="9"/>
      <c r="D164" s="37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17"/>
      <c r="B165" s="41"/>
      <c r="C165" s="7"/>
      <c r="D165" s="42" t="s">
        <v>33</v>
      </c>
      <c r="E165" s="43"/>
      <c r="F165" s="44">
        <f>SUM(F158:F164)</f>
        <v>230</v>
      </c>
      <c r="G165" s="44">
        <f t="shared" ref="G165:J165" si="33">SUM(G158:G164)</f>
        <v>15.899999999999999</v>
      </c>
      <c r="H165" s="44">
        <f t="shared" si="33"/>
        <v>13.3</v>
      </c>
      <c r="I165" s="44">
        <f t="shared" si="33"/>
        <v>64.400000000000006</v>
      </c>
      <c r="J165" s="44">
        <f t="shared" si="33"/>
        <v>380.4</v>
      </c>
      <c r="K165" s="45"/>
      <c r="L165" s="44">
        <f t="shared" ref="L165" si="34">SUM(L158:L164)</f>
        <v>16</v>
      </c>
    </row>
    <row r="166" spans="1:12" ht="15">
      <c r="A166" s="18">
        <f>A158</f>
        <v>2</v>
      </c>
      <c r="B166" s="46">
        <f>B158</f>
        <v>4</v>
      </c>
      <c r="C166" s="8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16"/>
      <c r="B167" s="36"/>
      <c r="C167" s="9"/>
      <c r="D167" s="6" t="s">
        <v>27</v>
      </c>
      <c r="E167" s="53" t="s">
        <v>40</v>
      </c>
      <c r="F167" s="39">
        <v>200</v>
      </c>
      <c r="G167" s="39">
        <v>3</v>
      </c>
      <c r="H167" s="39">
        <v>3.1</v>
      </c>
      <c r="I167" s="39">
        <v>7.7</v>
      </c>
      <c r="J167" s="39">
        <v>233.8</v>
      </c>
      <c r="K167" s="40"/>
      <c r="L167" s="39">
        <v>35</v>
      </c>
    </row>
    <row r="168" spans="1:12" ht="15">
      <c r="A168" s="16"/>
      <c r="B168" s="36"/>
      <c r="C168" s="9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16"/>
      <c r="B169" s="36"/>
      <c r="C169" s="9"/>
      <c r="D169" s="6" t="s">
        <v>29</v>
      </c>
      <c r="E169" s="53" t="s">
        <v>88</v>
      </c>
      <c r="F169" s="39">
        <v>200</v>
      </c>
      <c r="G169" s="39">
        <v>8</v>
      </c>
      <c r="H169" s="39">
        <v>5.8</v>
      </c>
      <c r="I169" s="39">
        <v>13.3</v>
      </c>
      <c r="J169" s="39">
        <v>275</v>
      </c>
      <c r="K169" s="40"/>
      <c r="L169" s="39">
        <v>25</v>
      </c>
    </row>
    <row r="170" spans="1:12" ht="15">
      <c r="A170" s="16"/>
      <c r="B170" s="36"/>
      <c r="C170" s="9"/>
      <c r="D170" s="6" t="s">
        <v>30</v>
      </c>
      <c r="E170" s="53" t="s">
        <v>43</v>
      </c>
      <c r="F170" s="39">
        <v>200</v>
      </c>
      <c r="G170" s="39">
        <v>0.5</v>
      </c>
      <c r="H170" s="39">
        <v>0.1</v>
      </c>
      <c r="I170" s="58" t="s">
        <v>89</v>
      </c>
      <c r="J170" s="39">
        <v>92</v>
      </c>
      <c r="K170" s="40"/>
      <c r="L170" s="39">
        <v>13</v>
      </c>
    </row>
    <row r="171" spans="1:12" ht="15">
      <c r="A171" s="16"/>
      <c r="B171" s="36"/>
      <c r="C171" s="9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16"/>
      <c r="B172" s="36"/>
      <c r="C172" s="9"/>
      <c r="D172" s="6" t="s">
        <v>32</v>
      </c>
      <c r="E172" s="53" t="s">
        <v>37</v>
      </c>
      <c r="F172" s="39">
        <v>30</v>
      </c>
      <c r="G172" s="39">
        <v>10.7</v>
      </c>
      <c r="H172" s="39">
        <v>4.5</v>
      </c>
      <c r="I172" s="39">
        <v>43.5</v>
      </c>
      <c r="J172" s="39">
        <v>82.2</v>
      </c>
      <c r="K172" s="40"/>
      <c r="L172" s="39">
        <v>7</v>
      </c>
    </row>
    <row r="173" spans="1:12" ht="15">
      <c r="A173" s="16"/>
      <c r="B173" s="36"/>
      <c r="C173" s="9"/>
      <c r="D173" s="37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16"/>
      <c r="B174" s="36"/>
      <c r="C174" s="9"/>
      <c r="D174" s="37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17"/>
      <c r="B175" s="41"/>
      <c r="C175" s="7"/>
      <c r="D175" s="42" t="s">
        <v>33</v>
      </c>
      <c r="E175" s="43"/>
      <c r="F175" s="44">
        <f>SUM(F166:F174)</f>
        <v>630</v>
      </c>
      <c r="G175" s="44">
        <f t="shared" ref="G175:J175" si="35">SUM(G166:G174)</f>
        <v>22.2</v>
      </c>
      <c r="H175" s="44">
        <f t="shared" si="35"/>
        <v>13.5</v>
      </c>
      <c r="I175" s="44">
        <f t="shared" si="35"/>
        <v>64.5</v>
      </c>
      <c r="J175" s="44">
        <f t="shared" si="35"/>
        <v>683</v>
      </c>
      <c r="K175" s="45"/>
      <c r="L175" s="44">
        <f t="shared" ref="L175" si="36">SUM(L166:L174)</f>
        <v>80</v>
      </c>
    </row>
    <row r="176" spans="1:12" ht="15.75" customHeight="1" thickBot="1">
      <c r="A176" s="20">
        <f>A158</f>
        <v>2</v>
      </c>
      <c r="B176" s="47">
        <f>B158</f>
        <v>4</v>
      </c>
      <c r="C176" s="48" t="s">
        <v>4</v>
      </c>
      <c r="D176" s="49"/>
      <c r="E176" s="50"/>
      <c r="F176" s="51">
        <f>F165+F175</f>
        <v>860</v>
      </c>
      <c r="G176" s="51">
        <f t="shared" ref="G176:L176" si="37">G165+G175</f>
        <v>38.099999999999994</v>
      </c>
      <c r="H176" s="51">
        <f t="shared" si="37"/>
        <v>26.8</v>
      </c>
      <c r="I176" s="51">
        <f t="shared" si="37"/>
        <v>128.9</v>
      </c>
      <c r="J176" s="51">
        <f t="shared" si="37"/>
        <v>1063.4000000000001</v>
      </c>
      <c r="K176" s="51"/>
      <c r="L176" s="51">
        <f t="shared" si="37"/>
        <v>96</v>
      </c>
    </row>
    <row r="177" spans="1:12" ht="15">
      <c r="A177" s="14">
        <v>2</v>
      </c>
      <c r="B177" s="32">
        <v>5</v>
      </c>
      <c r="C177" s="15" t="s">
        <v>20</v>
      </c>
      <c r="D177" s="5" t="s">
        <v>21</v>
      </c>
      <c r="E177" s="54" t="s">
        <v>90</v>
      </c>
      <c r="F177" s="34">
        <v>200</v>
      </c>
      <c r="G177" s="59" t="s">
        <v>91</v>
      </c>
      <c r="H177" s="34">
        <v>4.8</v>
      </c>
      <c r="I177" s="34">
        <v>13.5</v>
      </c>
      <c r="J177" s="34">
        <v>220.2</v>
      </c>
      <c r="K177" s="35"/>
      <c r="L177" s="34">
        <v>12</v>
      </c>
    </row>
    <row r="178" spans="1:12" ht="15">
      <c r="A178" s="16"/>
      <c r="B178" s="36"/>
      <c r="C178" s="9"/>
      <c r="D178" s="37"/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16"/>
      <c r="B179" s="36"/>
      <c r="C179" s="9"/>
      <c r="D179" s="6" t="s">
        <v>22</v>
      </c>
      <c r="E179" s="53" t="s">
        <v>55</v>
      </c>
      <c r="F179" s="39">
        <v>200</v>
      </c>
      <c r="G179" s="39"/>
      <c r="H179" s="39"/>
      <c r="I179" s="39"/>
      <c r="J179" s="39"/>
      <c r="K179" s="40"/>
      <c r="L179" s="39">
        <v>2</v>
      </c>
    </row>
    <row r="180" spans="1:12" ht="15">
      <c r="A180" s="16"/>
      <c r="B180" s="36"/>
      <c r="C180" s="9"/>
      <c r="D180" s="6" t="s">
        <v>23</v>
      </c>
      <c r="E180" s="53" t="s">
        <v>37</v>
      </c>
      <c r="F180" s="39">
        <v>30</v>
      </c>
      <c r="G180" s="39">
        <v>10.7</v>
      </c>
      <c r="H180" s="39">
        <v>4.5</v>
      </c>
      <c r="I180" s="39">
        <v>43.5</v>
      </c>
      <c r="J180" s="39">
        <v>82.2</v>
      </c>
      <c r="K180" s="40"/>
      <c r="L180" s="39">
        <v>2</v>
      </c>
    </row>
    <row r="181" spans="1:12" ht="15">
      <c r="A181" s="16"/>
      <c r="B181" s="36"/>
      <c r="C181" s="9"/>
      <c r="D181" s="6" t="s">
        <v>24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>
      <c r="A182" s="16"/>
      <c r="B182" s="36"/>
      <c r="C182" s="9"/>
      <c r="D182" s="37"/>
      <c r="E182" s="53" t="s">
        <v>48</v>
      </c>
      <c r="F182" s="39">
        <v>5</v>
      </c>
      <c r="G182" s="39">
        <v>0.5</v>
      </c>
      <c r="H182" s="39">
        <v>82.5</v>
      </c>
      <c r="I182" s="39">
        <v>0.8</v>
      </c>
      <c r="J182" s="56" t="s">
        <v>92</v>
      </c>
      <c r="K182" s="40"/>
      <c r="L182" s="39"/>
    </row>
    <row r="183" spans="1:12" ht="15">
      <c r="A183" s="16"/>
      <c r="B183" s="36"/>
      <c r="C183" s="9"/>
      <c r="D183" s="37"/>
      <c r="E183" s="53" t="s">
        <v>77</v>
      </c>
      <c r="F183" s="39">
        <v>12</v>
      </c>
      <c r="G183" s="39">
        <v>23</v>
      </c>
      <c r="H183" s="39">
        <v>5</v>
      </c>
      <c r="I183" s="39"/>
      <c r="J183" s="39"/>
      <c r="K183" s="40"/>
      <c r="L183" s="39"/>
    </row>
    <row r="184" spans="1:12" ht="15.75" customHeight="1">
      <c r="A184" s="17"/>
      <c r="B184" s="41"/>
      <c r="C184" s="7"/>
      <c r="D184" s="42" t="s">
        <v>33</v>
      </c>
      <c r="E184" s="43"/>
      <c r="F184" s="44">
        <f>SUM(F177:F183)</f>
        <v>447</v>
      </c>
      <c r="G184" s="44">
        <f t="shared" ref="G184:J184" si="38">SUM(G177:G183)</f>
        <v>34.200000000000003</v>
      </c>
      <c r="H184" s="44">
        <f t="shared" si="38"/>
        <v>96.8</v>
      </c>
      <c r="I184" s="44">
        <f t="shared" si="38"/>
        <v>57.8</v>
      </c>
      <c r="J184" s="44">
        <f t="shared" si="38"/>
        <v>302.39999999999998</v>
      </c>
      <c r="K184" s="45"/>
      <c r="L184" s="44">
        <f t="shared" ref="L184" si="39">SUM(L177:L183)</f>
        <v>16</v>
      </c>
    </row>
    <row r="185" spans="1:12" ht="15">
      <c r="A185" s="18">
        <f>A177</f>
        <v>2</v>
      </c>
      <c r="B185" s="46">
        <f>B177</f>
        <v>5</v>
      </c>
      <c r="C185" s="8" t="s">
        <v>25</v>
      </c>
      <c r="D185" s="6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16"/>
      <c r="B186" s="36"/>
      <c r="C186" s="9"/>
      <c r="D186" s="6" t="s">
        <v>27</v>
      </c>
      <c r="E186" s="53" t="s">
        <v>93</v>
      </c>
      <c r="F186" s="39">
        <v>250</v>
      </c>
      <c r="G186" s="39">
        <v>4.0999999999999996</v>
      </c>
      <c r="H186" s="39">
        <v>4.4000000000000004</v>
      </c>
      <c r="I186" s="39">
        <v>4</v>
      </c>
      <c r="J186" s="39">
        <v>182.25</v>
      </c>
      <c r="K186" s="40"/>
      <c r="L186" s="39">
        <v>36</v>
      </c>
    </row>
    <row r="187" spans="1:12" ht="15">
      <c r="A187" s="16"/>
      <c r="B187" s="36"/>
      <c r="C187" s="9"/>
      <c r="D187" s="6" t="s">
        <v>28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16"/>
      <c r="B188" s="36"/>
      <c r="C188" s="9"/>
      <c r="D188" s="6" t="s">
        <v>29</v>
      </c>
      <c r="E188" s="53" t="s">
        <v>94</v>
      </c>
      <c r="F188" s="39">
        <v>200</v>
      </c>
      <c r="G188" s="39">
        <v>3.4</v>
      </c>
      <c r="H188" s="58" t="s">
        <v>95</v>
      </c>
      <c r="I188" s="39">
        <v>4.2</v>
      </c>
      <c r="J188" s="39">
        <v>210</v>
      </c>
      <c r="K188" s="40"/>
      <c r="L188" s="39">
        <v>24</v>
      </c>
    </row>
    <row r="189" spans="1:12" ht="15">
      <c r="A189" s="16"/>
      <c r="B189" s="36"/>
      <c r="C189" s="9"/>
      <c r="D189" s="6" t="s">
        <v>30</v>
      </c>
      <c r="E189" s="53" t="s">
        <v>65</v>
      </c>
      <c r="F189" s="39">
        <v>200</v>
      </c>
      <c r="G189" s="39">
        <v>0.3</v>
      </c>
      <c r="H189" s="39">
        <v>0</v>
      </c>
      <c r="I189" s="39">
        <v>14.5</v>
      </c>
      <c r="J189" s="39">
        <v>111.2</v>
      </c>
      <c r="K189" s="40"/>
      <c r="L189" s="39">
        <v>12</v>
      </c>
    </row>
    <row r="190" spans="1:12" ht="15">
      <c r="A190" s="16"/>
      <c r="B190" s="36"/>
      <c r="C190" s="9"/>
      <c r="D190" s="6" t="s">
        <v>31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16"/>
      <c r="B191" s="36"/>
      <c r="C191" s="9"/>
      <c r="D191" s="6" t="s">
        <v>32</v>
      </c>
      <c r="E191" s="53" t="s">
        <v>37</v>
      </c>
      <c r="F191" s="39">
        <v>30</v>
      </c>
      <c r="G191" s="39">
        <v>10.7</v>
      </c>
      <c r="H191" s="39">
        <v>4.5</v>
      </c>
      <c r="I191" s="39">
        <v>43.5</v>
      </c>
      <c r="J191" s="56" t="s">
        <v>85</v>
      </c>
      <c r="K191" s="40"/>
      <c r="L191" s="39">
        <v>8</v>
      </c>
    </row>
    <row r="192" spans="1:12" ht="15">
      <c r="A192" s="16"/>
      <c r="B192" s="36"/>
      <c r="C192" s="9"/>
      <c r="D192" s="37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16"/>
      <c r="B193" s="36"/>
      <c r="C193" s="9"/>
      <c r="D193" s="37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17"/>
      <c r="B194" s="41"/>
      <c r="C194" s="7"/>
      <c r="D194" s="42" t="s">
        <v>33</v>
      </c>
      <c r="E194" s="43"/>
      <c r="F194" s="44">
        <f>SUM(F185:F193)</f>
        <v>680</v>
      </c>
      <c r="G194" s="44">
        <f t="shared" ref="G194:J194" si="40">SUM(G185:G193)</f>
        <v>18.5</v>
      </c>
      <c r="H194" s="44">
        <f t="shared" si="40"/>
        <v>8.9</v>
      </c>
      <c r="I194" s="44">
        <f t="shared" si="40"/>
        <v>66.2</v>
      </c>
      <c r="J194" s="44">
        <f t="shared" si="40"/>
        <v>503.45</v>
      </c>
      <c r="K194" s="45"/>
      <c r="L194" s="44">
        <f t="shared" ref="L194" si="41">SUM(L185:L193)</f>
        <v>80</v>
      </c>
    </row>
    <row r="195" spans="1:12" ht="15.75" customHeight="1" thickBot="1">
      <c r="A195" s="20">
        <f>A177</f>
        <v>2</v>
      </c>
      <c r="B195" s="47">
        <f>B177</f>
        <v>5</v>
      </c>
      <c r="C195" s="48" t="s">
        <v>4</v>
      </c>
      <c r="D195" s="49"/>
      <c r="E195" s="50"/>
      <c r="F195" s="51">
        <f>F184+F194</f>
        <v>1127</v>
      </c>
      <c r="G195" s="51">
        <f t="shared" ref="G195:L195" si="42">G184+G194</f>
        <v>52.7</v>
      </c>
      <c r="H195" s="51">
        <f t="shared" si="42"/>
        <v>105.7</v>
      </c>
      <c r="I195" s="51">
        <f t="shared" si="42"/>
        <v>124</v>
      </c>
      <c r="J195" s="51">
        <f t="shared" si="42"/>
        <v>805.84999999999991</v>
      </c>
      <c r="K195" s="51"/>
      <c r="L195" s="51">
        <f t="shared" si="42"/>
        <v>96</v>
      </c>
    </row>
    <row r="196" spans="1:12" ht="13.5" customHeight="1" thickBot="1">
      <c r="A196" s="19"/>
      <c r="B196" s="60"/>
      <c r="C196" s="61" t="s">
        <v>5</v>
      </c>
      <c r="D196" s="61"/>
      <c r="E196" s="61"/>
      <c r="F196" s="62">
        <f>(F24+F43+F62+F81+F100+F119+F138+F157+F176+F195)/(IF(F24=0,0,1)+IF(F43=0,0,1)+IF(F62=0,0,1)+IF(F81=0,0,1)+IF(F100=0,0,1)+IF(F119=0,0,1)+IF(F138=0,0,1)+IF(F157=0,0,1)+IF(F176=0,0,1)+IF(F195=0,0,1))</f>
        <v>957.4</v>
      </c>
      <c r="G196" s="62">
        <f t="shared" ref="G196:J196" si="43">(G24+G43+G62+G81+G100+G119+G138+G157+G176+G195)/(IF(G24=0,0,1)+IF(G43=0,0,1)+IF(G62=0,0,1)+IF(G81=0,0,1)+IF(G100=0,0,1)+IF(G119=0,0,1)+IF(G138=0,0,1)+IF(G157=0,0,1)+IF(G176=0,0,1)+IF(G195=0,0,1))</f>
        <v>45.88</v>
      </c>
      <c r="H196" s="62">
        <f t="shared" si="43"/>
        <v>66.84</v>
      </c>
      <c r="I196" s="62">
        <f t="shared" si="43"/>
        <v>155.41000000000003</v>
      </c>
      <c r="J196" s="62">
        <f t="shared" si="43"/>
        <v>1106.8720000000001</v>
      </c>
      <c r="K196" s="62"/>
      <c r="L196" s="62">
        <f t="shared" ref="L196" si="44">(L24+L43+L62+L81+L100+L119+L138+L157+L176+L195)/(IF(L24=0,0,1)+IF(L43=0,0,1)+IF(L62=0,0,1)+IF(L81=0,0,1)+IF(L100=0,0,1)+IF(L119=0,0,1)+IF(L138=0,0,1)+IF(L157=0,0,1)+IF(L176=0,0,1)+IF(L195=0,0,1))</f>
        <v>96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2023-11-21T10:50:21Z</dcterms:modified>
</cp:coreProperties>
</file>